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4000" windowHeight="12975" tabRatio="813"/>
  </bookViews>
  <sheets>
    <sheet name="H-STROJNE INST." sheetId="11" r:id="rId1"/>
  </sheets>
  <definedNames>
    <definedName name="cena_skupaj_v__" localSheetId="0">#REF!</definedName>
    <definedName name="cena_skupaj_v__">#REF!</definedName>
    <definedName name="_xlnm.Print_Titles" localSheetId="0">'H-STROJNE INST.'!$1:$5</definedName>
  </definedNames>
  <calcPr calcId="145621"/>
</workbook>
</file>

<file path=xl/calcChain.xml><?xml version="1.0" encoding="utf-8"?>
<calcChain xmlns="http://schemas.openxmlformats.org/spreadsheetml/2006/main">
  <c r="G1274" i="11" l="1"/>
  <c r="G1272" i="11"/>
  <c r="G1054" i="11"/>
  <c r="G1051" i="11" l="1"/>
  <c r="G1048" i="11"/>
  <c r="G1270" i="11"/>
  <c r="G1268" i="11" l="1"/>
  <c r="G1196" i="11" l="1"/>
  <c r="G912" i="11"/>
  <c r="G1136" i="11"/>
  <c r="G1290" i="11"/>
  <c r="G116" i="11"/>
  <c r="G654" i="11"/>
  <c r="G653" i="11"/>
  <c r="G652" i="11"/>
  <c r="G649" i="11"/>
  <c r="G648" i="11"/>
  <c r="G646" i="11"/>
  <c r="G645" i="11"/>
  <c r="G644" i="11"/>
  <c r="G643" i="11"/>
  <c r="G642" i="11"/>
  <c r="G641" i="11"/>
  <c r="G640" i="11"/>
  <c r="G639" i="11"/>
  <c r="G638" i="11"/>
  <c r="G637" i="11"/>
  <c r="G636" i="11"/>
  <c r="G635" i="11"/>
  <c r="G634" i="11"/>
  <c r="G631" i="11"/>
  <c r="G630" i="11"/>
  <c r="G628" i="11"/>
  <c r="G627" i="11"/>
  <c r="G626" i="11"/>
  <c r="G625" i="11"/>
  <c r="G624" i="11"/>
  <c r="G623" i="11"/>
  <c r="G622" i="11"/>
  <c r="G621" i="11"/>
  <c r="G619" i="11"/>
  <c r="G618" i="11"/>
  <c r="G617" i="11"/>
  <c r="G615" i="11"/>
  <c r="G614" i="11"/>
  <c r="G613" i="11"/>
  <c r="G611" i="11"/>
  <c r="G610" i="11"/>
  <c r="G609" i="11"/>
  <c r="G608" i="11"/>
  <c r="G607" i="11"/>
  <c r="G606" i="11"/>
  <c r="G605" i="11"/>
  <c r="G604" i="11"/>
  <c r="G603" i="11"/>
  <c r="G602" i="11"/>
  <c r="G599" i="11"/>
  <c r="G598" i="11"/>
  <c r="G596" i="11"/>
  <c r="G595" i="11"/>
  <c r="G594" i="11"/>
  <c r="G593" i="11"/>
  <c r="G592" i="11"/>
  <c r="G591" i="11"/>
  <c r="G590" i="11"/>
  <c r="G589" i="11"/>
  <c r="G588" i="11"/>
  <c r="G587" i="11"/>
  <c r="G585" i="11"/>
  <c r="G584" i="11"/>
  <c r="G583" i="11"/>
  <c r="G581" i="11"/>
  <c r="G580" i="11"/>
  <c r="G579" i="11"/>
  <c r="G577" i="11"/>
  <c r="G576" i="11"/>
  <c r="G575" i="11"/>
  <c r="G574" i="11"/>
  <c r="G573" i="11"/>
  <c r="G572" i="11"/>
  <c r="G571" i="11"/>
  <c r="G570" i="11"/>
  <c r="G569" i="11"/>
  <c r="G568" i="11"/>
  <c r="G1150" i="11"/>
  <c r="G123" i="11"/>
  <c r="G427" i="11"/>
  <c r="G429" i="11"/>
  <c r="G425" i="11"/>
  <c r="G423" i="11"/>
  <c r="G420" i="11"/>
  <c r="G916" i="11"/>
  <c r="G1073" i="11"/>
  <c r="G1105" i="11"/>
  <c r="G1142" i="11"/>
  <c r="G1255" i="11"/>
  <c r="G1124" i="11"/>
  <c r="G253" i="11"/>
  <c r="G249" i="11"/>
  <c r="G260" i="11"/>
  <c r="G257" i="11"/>
  <c r="G242" i="11"/>
  <c r="G240" i="11"/>
  <c r="G239" i="11"/>
  <c r="G238" i="11"/>
  <c r="G235" i="11"/>
  <c r="G234" i="11"/>
  <c r="G233" i="11"/>
  <c r="G232" i="11"/>
  <c r="G231" i="11"/>
  <c r="G199" i="11"/>
  <c r="G198" i="11"/>
  <c r="G197" i="11"/>
  <c r="G182" i="11"/>
  <c r="G179" i="11"/>
  <c r="G185" i="11"/>
  <c r="G174" i="11"/>
  <c r="G171" i="11"/>
  <c r="G166" i="11"/>
  <c r="G143" i="11"/>
  <c r="G1188" i="11"/>
  <c r="G1134" i="11"/>
  <c r="G1130" i="11"/>
  <c r="G1102" i="11"/>
  <c r="G1071" i="11"/>
  <c r="G1111" i="11"/>
  <c r="G1112" i="11"/>
  <c r="G1113" i="11"/>
  <c r="G1061" i="11"/>
  <c r="G1060" i="11"/>
  <c r="G1046" i="11"/>
  <c r="G1043" i="11"/>
  <c r="H1042" i="11" s="1"/>
  <c r="G1041" i="11"/>
  <c r="G1038" i="11"/>
  <c r="G1035" i="11"/>
  <c r="G1033" i="11"/>
  <c r="G1002" i="11"/>
  <c r="G996" i="11"/>
  <c r="G994" i="11"/>
  <c r="G993" i="11"/>
  <c r="G992" i="11"/>
  <c r="G991" i="11"/>
  <c r="G985" i="11"/>
  <c r="G983" i="11"/>
  <c r="G980" i="11"/>
  <c r="G977" i="11"/>
  <c r="G976" i="11"/>
  <c r="G975" i="11"/>
  <c r="G974" i="11"/>
  <c r="G973" i="11"/>
  <c r="G972" i="11"/>
  <c r="G969" i="11"/>
  <c r="G968" i="11"/>
  <c r="G967" i="11"/>
  <c r="G966" i="11"/>
  <c r="G960" i="11"/>
  <c r="G959" i="11"/>
  <c r="G958" i="11"/>
  <c r="G957" i="11"/>
  <c r="G956" i="11"/>
  <c r="G955" i="11"/>
  <c r="G947" i="11"/>
  <c r="G946" i="11"/>
  <c r="G945" i="11"/>
  <c r="G944" i="11"/>
  <c r="G943" i="11"/>
  <c r="G942" i="11"/>
  <c r="G812" i="11"/>
  <c r="G884" i="11"/>
  <c r="G690" i="11"/>
  <c r="G902" i="11"/>
  <c r="G882" i="11"/>
  <c r="G880" i="11"/>
  <c r="G871" i="11"/>
  <c r="G842" i="11"/>
  <c r="G782" i="11"/>
  <c r="G850" i="11"/>
  <c r="G846" i="11"/>
  <c r="G836" i="11"/>
  <c r="G838" i="11"/>
  <c r="G840" i="11"/>
  <c r="G832" i="11"/>
  <c r="G809" i="11"/>
  <c r="G818" i="11"/>
  <c r="G814" i="11"/>
  <c r="G829" i="11"/>
  <c r="G827" i="11"/>
  <c r="G825" i="11"/>
  <c r="G823" i="11"/>
  <c r="G820" i="11"/>
  <c r="G776" i="11"/>
  <c r="G768" i="11"/>
  <c r="G760" i="11"/>
  <c r="G890" i="11"/>
  <c r="G887" i="11"/>
  <c r="G806" i="11"/>
  <c r="G804" i="11"/>
  <c r="G802" i="11"/>
  <c r="G800" i="11"/>
  <c r="G798" i="11"/>
  <c r="G796" i="11"/>
  <c r="G794" i="11"/>
  <c r="G792" i="11"/>
  <c r="G755" i="11"/>
  <c r="G753" i="11"/>
  <c r="G749" i="11"/>
  <c r="G743" i="11"/>
  <c r="G741" i="11"/>
  <c r="G739" i="11"/>
  <c r="G737" i="11"/>
  <c r="G735" i="11"/>
  <c r="G733" i="11"/>
  <c r="G703" i="11"/>
  <c r="G701" i="11"/>
  <c r="G698" i="11"/>
  <c r="G407" i="11"/>
  <c r="G107" i="11"/>
  <c r="G90" i="11"/>
  <c r="G109" i="11"/>
  <c r="G112" i="11"/>
  <c r="G98" i="11"/>
  <c r="G96" i="11"/>
  <c r="G88" i="11"/>
  <c r="G86" i="11"/>
  <c r="G84" i="11"/>
  <c r="G745" i="11"/>
  <c r="G682" i="11"/>
  <c r="G669" i="11"/>
  <c r="G531" i="11"/>
  <c r="G372" i="11"/>
  <c r="G357" i="11"/>
  <c r="G355" i="11"/>
  <c r="G76" i="11"/>
  <c r="G73" i="11"/>
  <c r="G72" i="11"/>
  <c r="G69" i="11"/>
  <c r="G68" i="11"/>
  <c r="G65" i="11"/>
  <c r="G64" i="11"/>
  <c r="G63" i="11"/>
  <c r="G62" i="11"/>
  <c r="G59" i="11"/>
  <c r="G30" i="11"/>
  <c r="G28" i="11"/>
  <c r="G26" i="11"/>
  <c r="G727" i="11"/>
  <c r="G725" i="11"/>
  <c r="G895" i="11"/>
  <c r="G892" i="11"/>
  <c r="G878" i="11"/>
  <c r="G876" i="11"/>
  <c r="G656" i="11"/>
  <c r="G413" i="11"/>
  <c r="G1218" i="11"/>
  <c r="G402" i="11"/>
  <c r="G206" i="11"/>
  <c r="G228" i="11"/>
  <c r="G227" i="11"/>
  <c r="G226" i="11"/>
  <c r="G1284" i="11"/>
  <c r="G1282" i="11"/>
  <c r="G1288" i="11"/>
  <c r="G1286" i="11"/>
  <c r="G1280" i="11"/>
  <c r="G1116" i="11"/>
  <c r="G196" i="11"/>
  <c r="G1249" i="11"/>
  <c r="G1236" i="11"/>
  <c r="G1225" i="11"/>
  <c r="G1122" i="11"/>
  <c r="G1120" i="11"/>
  <c r="G1140" i="11"/>
  <c r="G1129" i="11"/>
  <c r="G1118" i="11"/>
  <c r="G1117" i="11"/>
  <c r="G1063" i="11"/>
  <c r="G928" i="11"/>
  <c r="G933" i="11"/>
  <c r="G931" i="11"/>
  <c r="G934" i="11"/>
  <c r="G932" i="11"/>
  <c r="G930" i="11"/>
  <c r="G929" i="11"/>
  <c r="G114" i="11"/>
  <c r="G103" i="11"/>
  <c r="G100" i="11"/>
  <c r="G93" i="11"/>
  <c r="G81" i="11"/>
  <c r="G213" i="11"/>
  <c r="G208" i="11"/>
  <c r="G918" i="11"/>
  <c r="G385" i="11"/>
  <c r="G272" i="11"/>
  <c r="G269" i="11"/>
  <c r="G391" i="11"/>
  <c r="G400" i="11"/>
  <c r="G398" i="11"/>
  <c r="G395" i="11"/>
  <c r="G380" i="11"/>
  <c r="G382" i="11"/>
  <c r="G388" i="11"/>
  <c r="G393" i="11"/>
  <c r="G346" i="11"/>
  <c r="G375" i="11"/>
  <c r="G369" i="11"/>
  <c r="G365" i="11"/>
  <c r="G360" i="11"/>
  <c r="G348" i="11"/>
  <c r="G343" i="11"/>
  <c r="G335" i="11"/>
  <c r="G284" i="11"/>
  <c r="G914" i="11"/>
  <c r="G910" i="11"/>
  <c r="G874" i="11"/>
  <c r="G868" i="11"/>
  <c r="G864" i="11"/>
  <c r="G899" i="11"/>
  <c r="G858" i="11"/>
  <c r="G856" i="11"/>
  <c r="G860" i="11"/>
  <c r="G852" i="11"/>
  <c r="G788" i="11"/>
  <c r="G757" i="11"/>
  <c r="G723" i="11"/>
  <c r="G721" i="11"/>
  <c r="G714" i="11"/>
  <c r="G710" i="11"/>
  <c r="G709" i="11"/>
  <c r="G708" i="11"/>
  <c r="G717" i="11"/>
  <c r="G712" i="11"/>
  <c r="G729" i="11"/>
  <c r="G436" i="11"/>
  <c r="G181" i="11"/>
  <c r="G180" i="11"/>
  <c r="G178" i="11"/>
  <c r="G177" i="11"/>
  <c r="G173" i="11"/>
  <c r="G172" i="11"/>
  <c r="G223" i="11"/>
  <c r="G222" i="11"/>
  <c r="G221" i="11"/>
  <c r="G220" i="11"/>
  <c r="G219" i="11"/>
  <c r="G205" i="11"/>
  <c r="G204" i="11"/>
  <c r="G203" i="11"/>
  <c r="G202" i="11"/>
  <c r="G189" i="11"/>
  <c r="G187" i="11"/>
  <c r="G276" i="11"/>
  <c r="G274" i="11"/>
  <c r="G267" i="11"/>
  <c r="G265" i="11"/>
  <c r="G263" i="11"/>
  <c r="G145" i="11"/>
  <c r="G164" i="11"/>
  <c r="G162" i="11"/>
  <c r="G160" i="11"/>
  <c r="G158" i="11"/>
  <c r="G156" i="11"/>
  <c r="G154" i="11"/>
  <c r="G152" i="11"/>
  <c r="G141" i="11"/>
  <c r="G139" i="11"/>
  <c r="G137" i="11"/>
  <c r="G135" i="11"/>
  <c r="G133" i="11"/>
  <c r="G131" i="11"/>
  <c r="G129" i="11"/>
  <c r="G125" i="11"/>
  <c r="A23" i="11"/>
  <c r="G79" i="11"/>
  <c r="G32" i="11"/>
  <c r="G23" i="11"/>
  <c r="G1210" i="11"/>
  <c r="G1202" i="11"/>
  <c r="G1180" i="11"/>
  <c r="G1165" i="11"/>
  <c r="G1172" i="11"/>
  <c r="G1159" i="11"/>
  <c r="G1138" i="11"/>
  <c r="G1131" i="11"/>
  <c r="G1152" i="11"/>
  <c r="G1126" i="11"/>
  <c r="I978" i="11"/>
  <c r="H978" i="11"/>
  <c r="I1061" i="11"/>
  <c r="H1061" i="11"/>
  <c r="G105" i="11"/>
  <c r="G908" i="11"/>
  <c r="K1262" i="11"/>
  <c r="I1262" i="11"/>
  <c r="I118" i="11"/>
  <c r="H9" i="11" s="1"/>
  <c r="H15" i="11" s="1"/>
  <c r="K118" i="11"/>
  <c r="J9" i="11"/>
  <c r="J15" i="11" s="1"/>
  <c r="K919" i="11"/>
  <c r="I919" i="11"/>
  <c r="I1042" i="11"/>
  <c r="G118" i="11" l="1"/>
  <c r="G9" i="11" s="1"/>
  <c r="G920" i="11"/>
  <c r="G12" i="11" s="1"/>
  <c r="A26" i="11"/>
  <c r="G431" i="11"/>
  <c r="G11" i="11" s="1"/>
  <c r="G1263" i="11"/>
  <c r="G13" i="11" s="1"/>
  <c r="G279" i="11"/>
  <c r="G10" i="11" s="1"/>
  <c r="G1276" i="11"/>
  <c r="G1292" i="11" s="1"/>
  <c r="G14" i="11" s="1"/>
  <c r="A28" i="11" l="1"/>
  <c r="G15" i="11"/>
  <c r="A30" i="11"/>
  <c r="A32" i="11" s="1"/>
  <c r="A59" i="11" l="1"/>
  <c r="A61" i="11" l="1"/>
  <c r="A67" i="11" l="1"/>
  <c r="A71" i="11" l="1"/>
  <c r="A75" i="11" l="1"/>
  <c r="A78" i="11" l="1"/>
  <c r="A81" i="11" l="1"/>
  <c r="A84" i="11" s="1"/>
  <c r="A86" i="11" s="1"/>
  <c r="A88" i="11" s="1"/>
  <c r="A90" i="11" s="1"/>
  <c r="A93" i="11" s="1"/>
  <c r="A96" i="11" s="1"/>
  <c r="A98" i="11" s="1"/>
  <c r="A100" i="11" s="1"/>
  <c r="A103" i="11" s="1"/>
  <c r="A105" i="11" s="1"/>
  <c r="A107" i="11" s="1"/>
  <c r="A109" i="11" s="1"/>
  <c r="A111" i="11" s="1"/>
  <c r="A114" i="11" s="1"/>
  <c r="A116" i="11" s="1"/>
  <c r="A123" i="11" s="1"/>
  <c r="A125" i="11" s="1"/>
  <c r="A129" i="11" s="1"/>
  <c r="A131" i="11" s="1"/>
  <c r="A133" i="11" s="1"/>
  <c r="A135" i="11" s="1"/>
  <c r="A137" i="11" s="1"/>
  <c r="A139" i="11" s="1"/>
  <c r="A141" i="11" s="1"/>
  <c r="A143" i="11" s="1"/>
  <c r="A145" i="11" s="1"/>
  <c r="A152" i="11" s="1"/>
  <c r="A154" i="11" s="1"/>
  <c r="A156" i="11" s="1"/>
  <c r="A158" i="11" s="1"/>
  <c r="A160" i="11" s="1"/>
  <c r="A162" i="11" s="1"/>
  <c r="A164" i="11" s="1"/>
  <c r="A166" i="11" s="1"/>
  <c r="A168" i="11" s="1"/>
  <c r="A176" i="11" s="1"/>
  <c r="A184" i="11" s="1"/>
  <c r="A187" i="11" s="1"/>
  <c r="A189" i="11" s="1"/>
  <c r="A192" i="11" s="1"/>
  <c r="A208" i="11" s="1"/>
  <c r="A213" i="11" s="1"/>
  <c r="A218" i="11" s="1"/>
  <c r="A225" i="11" s="1"/>
  <c r="A230" i="11" s="1"/>
  <c r="A237" i="11" s="1"/>
  <c r="A242" i="11" s="1"/>
  <c r="A249" i="11" s="1"/>
  <c r="A253" i="11" s="1"/>
  <c r="A257" i="11" s="1"/>
  <c r="A260" i="11" s="1"/>
  <c r="A263" i="11" s="1"/>
  <c r="A265" i="11" s="1"/>
  <c r="A267" i="11" s="1"/>
  <c r="A269" i="11" l="1"/>
  <c r="A272" i="11"/>
  <c r="A274" i="11" s="1"/>
  <c r="A276" i="11" s="1"/>
  <c r="A284" i="11" s="1"/>
  <c r="A335" i="11" s="1"/>
  <c r="A343" i="11" s="1"/>
  <c r="A346" i="11" s="1"/>
  <c r="A348" i="11" s="1"/>
  <c r="A355" i="11" s="1"/>
  <c r="A357" i="11" s="1"/>
  <c r="A360" i="11" s="1"/>
  <c r="A365" i="11" s="1"/>
  <c r="A369" i="11" s="1"/>
  <c r="A372" i="11" s="1"/>
  <c r="A375" i="11" s="1"/>
  <c r="A380" i="11" s="1"/>
  <c r="A382" i="11" s="1"/>
  <c r="A385" i="11" s="1"/>
  <c r="A388" i="11" s="1"/>
  <c r="A391" i="11" s="1"/>
  <c r="A393" i="11" s="1"/>
  <c r="A395" i="11" s="1"/>
  <c r="A398" i="11" s="1"/>
  <c r="A400" i="11" s="1"/>
  <c r="A402" i="11" s="1"/>
  <c r="A407" i="11" s="1"/>
  <c r="A413" i="11" s="1"/>
  <c r="A423" i="11" l="1"/>
  <c r="A420" i="11"/>
  <c r="A425" i="11" l="1"/>
  <c r="A427" i="11" s="1"/>
  <c r="A429" i="11" s="1"/>
  <c r="A436" i="11" s="1"/>
  <c r="A531" i="11" s="1"/>
  <c r="A565" i="11" s="1"/>
  <c r="A656" i="11" s="1"/>
  <c r="A669" i="11" s="1"/>
  <c r="A682" i="11" s="1"/>
  <c r="A690" i="11" s="1"/>
  <c r="A698" i="11" s="1"/>
  <c r="A701" i="11" s="1"/>
  <c r="A703" i="11" s="1"/>
  <c r="A705" i="11" s="1"/>
  <c r="A712" i="11" s="1"/>
  <c r="A714" i="11" s="1"/>
  <c r="A717" i="11" s="1"/>
  <c r="A721" i="11" s="1"/>
  <c r="A723" i="11" s="1"/>
  <c r="A725" i="11" s="1"/>
  <c r="A727" i="11" s="1"/>
  <c r="A729" i="11" s="1"/>
  <c r="A733" i="11" s="1"/>
  <c r="A735" i="11" s="1"/>
  <c r="A737" i="11" s="1"/>
  <c r="A739" i="11" s="1"/>
  <c r="A741" i="11" s="1"/>
  <c r="A743" i="11" s="1"/>
  <c r="A745" i="11" s="1"/>
  <c r="A749" i="11" s="1"/>
  <c r="A753" i="11" s="1"/>
  <c r="A755" i="11" s="1"/>
  <c r="A757" i="11" s="1"/>
  <c r="A760" i="11" s="1"/>
  <c r="A768" i="11" s="1"/>
  <c r="A776" i="11" s="1"/>
  <c r="A782" i="11" s="1"/>
  <c r="A788" i="11" s="1"/>
  <c r="A792" i="11" s="1"/>
  <c r="A794" i="11" s="1"/>
  <c r="A796" i="11" s="1"/>
  <c r="A798" i="11" s="1"/>
  <c r="A800" i="11" s="1"/>
  <c r="A802" i="11" s="1"/>
  <c r="A804" i="11" s="1"/>
  <c r="A806" i="11" s="1"/>
  <c r="A809" i="11" s="1"/>
  <c r="A814" i="11" l="1"/>
  <c r="A812" i="11"/>
  <c r="A818" i="11" l="1"/>
  <c r="A820" i="11" s="1"/>
  <c r="A823" i="11" s="1"/>
  <c r="A825" i="11" s="1"/>
  <c r="A827" i="11" s="1"/>
  <c r="A829" i="11" s="1"/>
  <c r="A832" i="11" s="1"/>
  <c r="A836" i="11" s="1"/>
  <c r="A838" i="11" s="1"/>
  <c r="A840" i="11" s="1"/>
  <c r="A842" i="11" s="1"/>
  <c r="A846" i="11" s="1"/>
  <c r="A850" i="11" s="1"/>
  <c r="A852" i="11" s="1"/>
  <c r="A856" i="11" s="1"/>
  <c r="A858" i="11" s="1"/>
  <c r="A860" i="11" s="1"/>
  <c r="A864" i="11" s="1"/>
  <c r="A868" i="11" s="1"/>
  <c r="A871" i="11" l="1"/>
  <c r="A874" i="11"/>
  <c r="A876" i="11" s="1"/>
  <c r="A878" i="11" s="1"/>
  <c r="A880" i="11" s="1"/>
  <c r="A882" i="11" s="1"/>
  <c r="A887" i="11" l="1"/>
  <c r="A884" i="11"/>
  <c r="A890" i="11" s="1"/>
  <c r="A892" i="11" l="1"/>
  <c r="A895" i="11" s="1"/>
  <c r="A899" i="11" s="1"/>
  <c r="A902" i="11" s="1"/>
  <c r="A908" i="11" s="1"/>
  <c r="A910" i="11" s="1"/>
  <c r="A912" i="11" s="1"/>
  <c r="A914" i="11" s="1"/>
  <c r="A916" i="11" s="1"/>
  <c r="A918" i="11" s="1"/>
  <c r="A927" i="11" s="1"/>
  <c r="A936" i="11" s="1"/>
  <c r="A949" i="11" s="1"/>
  <c r="A962" i="11" s="1"/>
  <c r="A971" i="11" s="1"/>
  <c r="A979" i="11" s="1"/>
  <c r="A982" i="11" s="1"/>
  <c r="A985" i="11" s="1"/>
  <c r="A990" i="11" s="1"/>
  <c r="A996" i="11" s="1"/>
  <c r="A1002" i="11" s="1"/>
  <c r="A1033" i="11" s="1"/>
  <c r="A1035" i="11" s="1"/>
  <c r="A1038" i="11" s="1"/>
  <c r="A1041" i="11" s="1"/>
  <c r="A1043" i="11" s="1"/>
  <c r="A1046" i="11" s="1"/>
  <c r="A1048" i="11" l="1"/>
  <c r="A1051" i="11" s="1"/>
  <c r="A1054" i="11" s="1"/>
  <c r="A1059" i="11" l="1"/>
  <c r="A1063" i="11" s="1"/>
  <c r="A1070" i="11" l="1"/>
  <c r="A1073" i="11" l="1"/>
  <c r="A1102" i="11" s="1"/>
  <c r="A1105" i="11" s="1"/>
  <c r="A1110" i="11" s="1"/>
  <c r="A1115" i="11" s="1"/>
  <c r="A1120" i="11" s="1"/>
  <c r="A1122" i="11" s="1"/>
  <c r="A1126" i="11" s="1"/>
  <c r="A1128" i="11" s="1"/>
  <c r="A1133" i="11" s="1"/>
  <c r="A1136" i="11" s="1"/>
  <c r="A1138" i="11" s="1"/>
  <c r="A1140" i="11" s="1"/>
  <c r="A1142" i="11" s="1"/>
  <c r="A1150" i="11" s="1"/>
  <c r="A1152" i="11" s="1"/>
  <c r="A1159" i="11" s="1"/>
  <c r="A1165" i="11" s="1"/>
  <c r="A1172" i="11" s="1"/>
  <c r="A1180" i="11" s="1"/>
  <c r="A1188" i="11" s="1"/>
  <c r="A1196" i="11" s="1"/>
  <c r="A1202" i="11" s="1"/>
  <c r="A1210" i="11" s="1"/>
  <c r="A1218" i="11" s="1"/>
  <c r="A1225" i="11" s="1"/>
  <c r="A1236" i="11" s="1"/>
  <c r="A1249" i="11" l="1"/>
  <c r="A1255" i="11" s="1"/>
  <c r="A1268" i="11" l="1"/>
  <c r="A1270" i="11" s="1"/>
  <c r="A1272" i="11"/>
  <c r="A1274" i="11" l="1"/>
  <c r="A1276" i="11" s="1"/>
  <c r="A1280" i="11" s="1"/>
  <c r="A1282" i="11" s="1"/>
  <c r="A1284" i="11" s="1"/>
  <c r="A1286" i="11" s="1"/>
  <c r="A1288" i="11" s="1"/>
  <c r="A1290" i="11" s="1"/>
</calcChain>
</file>

<file path=xl/sharedStrings.xml><?xml version="1.0" encoding="utf-8"?>
<sst xmlns="http://schemas.openxmlformats.org/spreadsheetml/2006/main" count="1397" uniqueCount="831">
  <si>
    <t>Investitor:</t>
  </si>
  <si>
    <t>SANITARNA OPREMA</t>
  </si>
  <si>
    <t>enota</t>
  </si>
  <si>
    <t>količina</t>
  </si>
  <si>
    <t>Poleg opisa in seznama količin, morajo biti sestavni del posamezne postavke in s tem ponudbe del in cene, tudi vse zahteve in določila, ki so navedene v razdelku (zavihku) splošnih določil!</t>
  </si>
  <si>
    <t>kos</t>
  </si>
  <si>
    <t>kg</t>
  </si>
  <si>
    <t>m</t>
  </si>
  <si>
    <t>zap.št.</t>
  </si>
  <si>
    <t>komplet</t>
  </si>
  <si>
    <t>REKAPITULACIJA</t>
  </si>
  <si>
    <t>kpl</t>
  </si>
  <si>
    <t>5.1</t>
  </si>
  <si>
    <t>MEDICINSKI PLINI</t>
  </si>
  <si>
    <t>5.2</t>
  </si>
  <si>
    <t>5.3</t>
  </si>
  <si>
    <t>PREZRAČEVANJE IN KLIMATIZACIJA</t>
  </si>
  <si>
    <t>5.4</t>
  </si>
  <si>
    <t>VODOVOD IN KANALIZACIJA</t>
  </si>
  <si>
    <t>SKUPAJ STROJNE INSTALACIJE IN OPREMA</t>
  </si>
  <si>
    <t>MEDICINSKI  PLINI</t>
  </si>
  <si>
    <t xml:space="preserve">m </t>
  </si>
  <si>
    <t>SKUPAJ  - medicinski plini:</t>
  </si>
  <si>
    <t>m2</t>
  </si>
  <si>
    <t>DN 100</t>
  </si>
  <si>
    <t>5.3.</t>
  </si>
  <si>
    <t>5.4.</t>
  </si>
  <si>
    <t>- pritrdilni in tesnilni material</t>
  </si>
  <si>
    <t>f 10 x 1 mm</t>
  </si>
  <si>
    <r>
      <rPr>
        <b/>
        <sz val="10"/>
        <rFont val="Arial Narrow"/>
        <family val="2"/>
        <charset val="238"/>
      </rPr>
      <t>Pripravljalna in zaključna dela</t>
    </r>
    <r>
      <rPr>
        <sz val="10"/>
        <rFont val="Arial Narrow"/>
        <family val="2"/>
        <charset val="238"/>
      </rPr>
      <t>, tlačni preizkusi, zagon sistemov, preizkusno obratovanje</t>
    </r>
  </si>
  <si>
    <t>HLAJENJE</t>
  </si>
  <si>
    <r>
      <rPr>
        <b/>
        <sz val="10"/>
        <rFont val="Arial Narrow"/>
        <family val="2"/>
        <charset val="238"/>
      </rPr>
      <t>Pomožni jekleni materia</t>
    </r>
    <r>
      <rPr>
        <sz val="10"/>
        <rFont val="Arial Narrow"/>
        <family val="2"/>
        <charset val="238"/>
      </rPr>
      <t>l (protikorozijsko zaščiten) za obešala, nosilce in podobno</t>
    </r>
  </si>
  <si>
    <t>OPOMBA:</t>
  </si>
  <si>
    <t>- 1 kos keramična stenska WC-školjka z zadnjim iztokom ter trdo sedežno desko s pokrovom, s protibaktericidno površinsko obdelavo</t>
  </si>
  <si>
    <t>- 1 kos plast. podometni vodokotliček z dodatno toplotno izolacijo, plovnim in odlivnim ventilom, spojno cevjo z vodovodno instalacijo ter WC-školjko pritrdilni in tesnilni material, satinirana čelna tipka, vključno antikorozijsko zaščiten nosilni okvir za vgradnjo v montažno steno, vključno pritrdilni in tesnilni material</t>
  </si>
  <si>
    <t>- 1 kos gumi manšeta</t>
  </si>
  <si>
    <t>- 1 kos Ms pokromani kotni reg. ventil R 1/2x3/8 z rozeto</t>
  </si>
  <si>
    <t>- 1 kos keram. umivalnik, skupaj z zaščitno masko, brez preliva, s protibaktericidno površinsko obdelavo</t>
  </si>
  <si>
    <t>- 1 kpl antikorozijsko zaščiten nosilni okvir za vgradnjo v montažno steno, skupaj s pritrdilnim in tesnilnim materialom</t>
  </si>
  <si>
    <t>- 1 kos Ms pokrom. S-sifon z odlivnim ventilom, ter rozeto (brez zamaška)</t>
  </si>
  <si>
    <t>SPLOŠNO</t>
  </si>
  <si>
    <t>DN 12</t>
  </si>
  <si>
    <t>SKUPAJ -  prezračevanje:</t>
  </si>
  <si>
    <r>
      <rPr>
        <b/>
        <sz val="10"/>
        <rFont val="Arial Narrow"/>
        <family val="2"/>
        <charset val="238"/>
      </rPr>
      <t>Prof. železo</t>
    </r>
    <r>
      <rPr>
        <sz val="10"/>
        <rFont val="Arial Narrow"/>
        <family val="2"/>
        <charset val="238"/>
      </rPr>
      <t xml:space="preserve"> za izdelavo podpor, konzol, in obešal, vse antikorozijsko zaščiteno (pocinkano), vključno vijaki in matice ter gum. zaščitni trakovi </t>
    </r>
  </si>
  <si>
    <r>
      <rPr>
        <b/>
        <sz val="10"/>
        <rFont val="Arial Narrow"/>
        <family val="2"/>
        <charset val="238"/>
      </rPr>
      <t>Požarna zapora RS90</t>
    </r>
    <r>
      <rPr>
        <sz val="10"/>
        <rFont val="Arial Narrow"/>
        <family val="2"/>
        <charset val="238"/>
      </rPr>
      <t xml:space="preserve"> (S90, R90, EI90) za odtočne cevi, skupaj z označevalno ploščo ter pritrdilnim materialom</t>
    </r>
  </si>
  <si>
    <t>za cev  DN 50</t>
  </si>
  <si>
    <t>- 1 kos dvokraka kljukica za obešanje obleke</t>
  </si>
  <si>
    <t>- pritrdilni material</t>
  </si>
  <si>
    <t>- 1 kos stransko fiksno invalidsko držalo</t>
  </si>
  <si>
    <t>- 1 kos preklopno invalidsko držalo</t>
  </si>
  <si>
    <t>- 1 kos keramična stenska invalidska WC-školjka z zadnjim iztokom ter trdo sedežno desko s pokrovom, s protibaktericidno površinsko obdelavo</t>
  </si>
  <si>
    <t xml:space="preserve">   dim. 66x60 cm </t>
  </si>
  <si>
    <r>
      <rPr>
        <b/>
        <sz val="10"/>
        <rFont val="Arial Narrow"/>
        <family val="2"/>
        <charset val="238"/>
      </rPr>
      <t>Dodatna oprema za priključitev različne med. opreme</t>
    </r>
    <r>
      <rPr>
        <sz val="10"/>
        <rFont val="Arial Narrow"/>
        <family val="2"/>
        <charset val="238"/>
      </rPr>
      <t xml:space="preserve"> na vodovodno instalacijo ter odtočno kanalizacijo (vsa med. oprema ter korita sama po načrtu opreme objekta - priključitev se izvede po navodilih proizvajalcev), vključno:</t>
    </r>
  </si>
  <si>
    <r>
      <rPr>
        <b/>
        <sz val="10"/>
        <rFont val="Arial Narrow"/>
        <family val="2"/>
        <charset val="238"/>
      </rPr>
      <t>Sistemske cevi iz nerjavnega jekla</t>
    </r>
    <r>
      <rPr>
        <sz val="10"/>
        <rFont val="Arial Narrow"/>
        <family val="2"/>
        <charset val="238"/>
      </rPr>
      <t xml:space="preserve"> W.Nr 1.4401, primerne za vodovodne instalacije po DIN EN 10088-2, skupaj z ustreznimi tesnili ter fitingi za stiskanje, vsem potrebnim montažnim in pritrdilnim materialom, </t>
    </r>
    <r>
      <rPr>
        <u/>
        <sz val="10"/>
        <rFont val="Arial Narrow"/>
        <family val="2"/>
        <charset val="238"/>
      </rPr>
      <t>OPOMBA: skoraj vsa priklučna mesta imajo pretočne priključne kose.</t>
    </r>
  </si>
  <si>
    <r>
      <rPr>
        <b/>
        <sz val="10"/>
        <rFont val="Arial Narrow"/>
        <family val="2"/>
        <charset val="238"/>
      </rPr>
      <t>Specialna bakrena cev</t>
    </r>
    <r>
      <rPr>
        <sz val="10"/>
        <rFont val="Arial Narrow"/>
        <family val="2"/>
        <charset val="238"/>
      </rPr>
      <t>, izdelana z vlečenjem iz celega, znotraj in zunaj očiščena in razmaščena, žarjena v vakumu, specialne kvalitete za medicinske pline, z oznako, da je bila preiskušena na propustnost, kvaliteta Sf-Cu, po DIN 1786, cevi na konceh zaprte s plastičnimi čepi; z dodatkom na odrez in spajanje, kompletno z ustrezno količino vseh vrst fitingov (loki, kolena, T-kosi, reducirni kosi, spojke, itd.), vključno obešalni in pritrdilni material.</t>
    </r>
  </si>
  <si>
    <r>
      <rPr>
        <b/>
        <sz val="10"/>
        <rFont val="Arial Narrow"/>
        <family val="2"/>
        <charset val="238"/>
      </rPr>
      <t>Medeninasti zaporni ventil</t>
    </r>
    <r>
      <rPr>
        <sz val="10"/>
        <rFont val="Arial Narrow"/>
        <family val="2"/>
        <charset val="238"/>
      </rPr>
      <t xml:space="preserve"> za komprimiran zrak, kompletno z nastavkom za lotanje, s  pritrdilnim  in  tesnilnim  materialom, </t>
    </r>
  </si>
  <si>
    <t>skupaj - VODOVOD IN KANALIZACIJA</t>
  </si>
  <si>
    <r>
      <rPr>
        <b/>
        <sz val="10"/>
        <rFont val="Arial Narrow"/>
        <family val="2"/>
        <charset val="238"/>
      </rPr>
      <t>Dezinfekcija</t>
    </r>
    <r>
      <rPr>
        <sz val="10"/>
        <rFont val="Arial Narrow"/>
        <family val="2"/>
        <charset val="238"/>
      </rPr>
      <t xml:space="preserve"> vodovodne instalacije, vključno dezinfekcijsko sredstvo ter izdaja potrdila o primernosti vode za pitje na podlagi kem. analize</t>
    </r>
  </si>
  <si>
    <t xml:space="preserve">PREZRAČEVANJE </t>
  </si>
  <si>
    <t>f 8 x 1 mm</t>
  </si>
  <si>
    <t>f 12 x 1 mm</t>
  </si>
  <si>
    <t>f 15 x 1 mm</t>
  </si>
  <si>
    <t>- za oksidul</t>
  </si>
  <si>
    <t>Kontrolno zaporna omarica ima namen konstantnega vpogleda v stanje medicinskih plinov v cevnem sistemu, inštaliranem v določenem objektu. Omarica se namesti za celoten oddelek, kar omogoča kontrolo stanja plinov in možnost prekinitve oskrbe v tej etaži. Prav tako nudi možnost rezervnega napajanja z medijem v primeru centralnega izpada oskrbe.</t>
  </si>
  <si>
    <t>Omarica mora imeti možnost vgradnje v suhomontažno steno (Knauf). Izravnava z zidom v podometni izvedbi je mogoča do 20 mm.</t>
  </si>
  <si>
    <t>Spodnji del omarice je izdelan iz nerjaveče pločevine. V podometno ohišje so montirani bloki z vsemi pripadajočimi elementi, ki jih zahteva standard SIST EN ISO 73961. Vsebuje prehodne odprtine za cevi in električne ter Canbus kable.</t>
  </si>
  <si>
    <t xml:space="preserve">Omarica je prirejena za vgradnjo petih blokov in je dimenzije 500 x 415 x 95 mm. Zaporni blok je izdelan iz medenine in opremljen z merilnikom tlaka dimenzije 50 mm razreda 1,6 ali merilnikom vakuuma enakih karakteristik in zapornim kroglastim ventilom atestiranim za medicinske pline po DVGW </t>
  </si>
  <si>
    <t xml:space="preserve">in ventilom za napajanje v sili (NIST), zapornim kovancem, ki omogoča izvedbo tlačnega preizkusa po navodilih skladno z normativom SIST EN ISO 73961 in piezokristalnim tlačnim pretvornikom za merjenje tlaka/vakuuma izhodne jakosti od 420 mA. </t>
  </si>
  <si>
    <t>Omogočati mora tudi vgradnjo merilnikov pretoka za vsak plin v omarici. Priključne bakrene cevi so dimenzije 22 x 1 mm. Spajanje cevi z blokom mora biti izvedeno z maticami posebne izvedbe, katera omogoča odvijanje samo s posebnim orodjem.</t>
  </si>
  <si>
    <t>Zgornji del omarice ima dimenzije 545x455mm za 4 pline. Na ta del so preko torzijskih pantov pritrjena vrata ki imajo naslednje dimenzije:  490x400mm za 4 pline. Vrata so izdelana iz kovinskega okvirja in kaljenega stekla, varnostne klučavnice z možnostjo odprtja v sili, ključavnico in ključem. Ključavnica mora imeti REED senzor, kateri v povezavi s signalizacijo zabeleži datum in čas zasilnega odpiranja kontrolno zaporne omarice. Barva opleska je RAL 9002 mat.</t>
  </si>
  <si>
    <t>Na kaljeno steklo vrat je z notranje strani vgrajena signalizacija s tipkami na dotik. Omarica mora biti s sprednje strani gladkih ravnih oblik, kar omogoča lažje čiščenje omarice. Signalizacija omogoča spremljanje vseh parametrov preko LCD zaslona, prav tako pa vsebuje LED diode rdeče in zelene barve (previsok/prenizek ali ustrezen tlak). Alarmiranje ob prekoračitvi vnaprej nastavljenih parametrov mora biti vizualno z utripajočimi ledicami ter zvočno z zvočnim alarmom. Ob vsaki napaki se mora na zaslonu tekstovno v slovenskem jeziku izpisati tip napake (pojavno okno) prav tako pa se dogodek mora shraniti v posebni meni (LOGBOOK). Vse spremembe nastavitev morajo biti zaščitene z PIN kodo. Vsi zapisi na LCD zaslonu morajo biti v slovenskem jeziku. Vsi priključni kabli morajo biti v zaprtem ohišju, ki je vzdrževalcem lahko dostopno.</t>
  </si>
  <si>
    <t>Signalizacija mora omogoča vpogled v naslednje parametre:</t>
  </si>
  <si>
    <t>∙ Prikaz  tlakov in spremljanje statistike (dnevni in mesečni graf)</t>
  </si>
  <si>
    <t>∙ Prikaza pretoka in spremljanje statistike (dnevni in mesečni graf)</t>
  </si>
  <si>
    <t>∙ Spreminjanja parametrov usposobljenim osebam zaščiteno s PIN kodo</t>
  </si>
  <si>
    <t>∙ Test ispravnosti signalizacije</t>
  </si>
  <si>
    <t>∙ Temperaturo, Datum in čas</t>
  </si>
  <si>
    <t>∙ Časovni prikaz vseh dogodkov/alarmov v meniju LOGBOOK (zaprt/odprt ventil, previsok tlak, prenizek tlak, priklop elektrike, CAN error, zasilno odpiranje omarice, stanje tlačnih pretvornikov).</t>
  </si>
  <si>
    <t>∙ Dnevno in mesečno spremljanje tlaka ter pretoka v sistemu s prikazom grafa</t>
  </si>
  <si>
    <t>∙ Stanje zapornih ventilov (odprt/zaprt)</t>
  </si>
  <si>
    <t>Priključna napetost: 100 - 240V, 5060Hz.</t>
  </si>
  <si>
    <t xml:space="preserve">Signalizacija mora omogočati medsebojno povezavo več omaric po sistemu CANBUS. Prav tako mora omogočati povezavo na centralni nadzororni sistem preko OPC serverja </t>
  </si>
  <si>
    <t xml:space="preserve">Elektronika mora omogočati tudi povezavo na centralni nadzorni sistem preko brezpotencialnih kontaktov za vsak plin (previsok/prenizek tlak ločeni kontakti).
Prav tako mora biti omogočena povezava na eksterno signalizacijo (kopijo signalizacije etažne omarice), ki se priključi preko CAN/BUS na etažno omarico. 
</t>
  </si>
  <si>
    <r>
      <rPr>
        <b/>
        <sz val="10"/>
        <rFont val="Arial Narrow"/>
        <family val="2"/>
        <charset val="238"/>
      </rPr>
      <t>Medeninasti zaporni ventil</t>
    </r>
    <r>
      <rPr>
        <sz val="10"/>
        <rFont val="Arial Narrow"/>
        <family val="2"/>
      </rPr>
      <t xml:space="preserve"> za kisik, kompletno z nastavkom za lotanje, s  pritrdilnim  in  tesnilnim  materialom, </t>
    </r>
  </si>
  <si>
    <r>
      <rPr>
        <b/>
        <sz val="10"/>
        <rFont val="Arial Narrow"/>
        <family val="2"/>
        <charset val="238"/>
      </rPr>
      <t>Medeninasti zaporni ventil</t>
    </r>
    <r>
      <rPr>
        <sz val="10"/>
        <rFont val="Arial Narrow"/>
        <family val="2"/>
      </rPr>
      <t xml:space="preserve"> za vakuum, kompletno z nastavkom za lotanje, s  pritrdilnim  in  tesnilnim  materialom, </t>
    </r>
  </si>
  <si>
    <t>DN 15</t>
  </si>
  <si>
    <t>1/4"</t>
  </si>
  <si>
    <t>3/8"</t>
  </si>
  <si>
    <t>5.2.</t>
  </si>
  <si>
    <t>INTERNI VODOVOD</t>
  </si>
  <si>
    <t>OGREVANJE</t>
  </si>
  <si>
    <t>SKUPAJ  - ogrevanje:</t>
  </si>
  <si>
    <t xml:space="preserve">Sistemska cev iz ogljikovega jekla </t>
  </si>
  <si>
    <t>za ogrevanje in hlajenje. Spajanje s stiskanje po sistemu MAPRESS, ali enakovredno. Ne vsebuje LABS, površinsko cinkane (galvansko), 8-14µm, ni gorljivo, razred gorljivosti A1 v skladu z DIN 4102-1, vključno ves potreben montažni in pritrdilni material, dodatek za razrez vključno fitingi</t>
  </si>
  <si>
    <t>Enako, le d18 x 1,2 (DN 15)</t>
  </si>
  <si>
    <t>Enako, le d22 x 1,5 (DN 20)</t>
  </si>
  <si>
    <t>Enako, le d28 x 1,5 (DN 25)</t>
  </si>
  <si>
    <t>Enako, le d35 x 1,5 (DN 32)</t>
  </si>
  <si>
    <t>Enako, le d54 x 2,0 (DN 50)</t>
  </si>
  <si>
    <t>Enako, le d42 x 1,5 (DN 40)</t>
  </si>
  <si>
    <t>Enako, le d15 x 1,2 (DN 12)</t>
  </si>
  <si>
    <t>d12 x 1,2 (DN 10)</t>
  </si>
  <si>
    <t>Toplotna izolacija iz sintetičnega kavčuka</t>
  </si>
  <si>
    <t>zaprtocelične strukture za izolacijo jeklenih cevi za instalacije v tehničnem prostoru, naslednjih dimenzij in debelin  z naslednjimi karakteristikami:</t>
  </si>
  <si>
    <t>- razreda gorljivosti B-s3, d0, v skladu z DIN EN 13501</t>
  </si>
  <si>
    <t>- koeficient upora proti difuziji vodne pare mi&gt;=8000, v skladu z DIN EN ISO 13469</t>
  </si>
  <si>
    <t>- toplotna prevodnost L&lt;=0,036W/mK, v skladu z DIN ISO 8497</t>
  </si>
  <si>
    <t>Enako, le za cev d18, debelina izolacije 13 mm</t>
  </si>
  <si>
    <t>Enako, le za cev d22, debelina izolacije 13 mm</t>
  </si>
  <si>
    <t>Enako, le za cev d28, debelina izolacije 19 mm</t>
  </si>
  <si>
    <t>Enako, le za cev d35, debelina izolacije 19 mm</t>
  </si>
  <si>
    <t>Enako, le za cev d42, debelina izolacije 19 mm</t>
  </si>
  <si>
    <t>Enako, za cev d 15, debelina izolacije 9 mm</t>
  </si>
  <si>
    <t>Objekt:</t>
  </si>
  <si>
    <t xml:space="preserve">podroben opis </t>
  </si>
  <si>
    <t>cena/enoto</t>
  </si>
  <si>
    <t>cena</t>
  </si>
  <si>
    <t>Enako, le za cev d54, debelina izolacije 25 mm</t>
  </si>
  <si>
    <r>
      <rPr>
        <b/>
        <sz val="10"/>
        <rFont val="Arial Narrow"/>
        <family val="2"/>
      </rPr>
      <t>Predizdelan podporni in obešalni material</t>
    </r>
    <r>
      <rPr>
        <sz val="10"/>
        <rFont val="Arial Narrow"/>
        <family val="2"/>
      </rPr>
      <t>, izdelan iz pocinkanih jeklenih trakov in profilov, z gumijastimi vložki za preprečitev toplotnih mostov.</t>
    </r>
  </si>
  <si>
    <r>
      <rPr>
        <b/>
        <sz val="10"/>
        <rFont val="Arial Narrow"/>
        <family val="2"/>
        <charset val="238"/>
      </rPr>
      <t>Toplotna izolacija</t>
    </r>
    <r>
      <rPr>
        <sz val="10"/>
        <rFont val="Arial Narrow"/>
        <family val="2"/>
      </rPr>
      <t xml:space="preserve"> zapornih elementov in regulacijskih ventilov, izdelava smernih puščic in napisov v ustrezni barvi za namestitev na odcepe in razdelilnik</t>
    </r>
  </si>
  <si>
    <r>
      <rPr>
        <b/>
        <sz val="10"/>
        <rFont val="Arial Narrow"/>
        <family val="2"/>
        <charset val="238"/>
      </rPr>
      <t>Funkcionalni preizkus</t>
    </r>
    <r>
      <rPr>
        <sz val="10"/>
        <rFont val="Arial Narrow"/>
        <family val="2"/>
        <charset val="238"/>
      </rPr>
      <t xml:space="preserve"> izvedenih instalacij kompletno z izdelavo zapisnika.</t>
    </r>
  </si>
  <si>
    <t>Ploščati radiator</t>
  </si>
  <si>
    <r>
      <rPr>
        <b/>
        <sz val="10"/>
        <color indexed="8"/>
        <rFont val="Arial Narrow"/>
        <family val="2"/>
        <charset val="238"/>
      </rPr>
      <t>Odzračevalni lonček</t>
    </r>
    <r>
      <rPr>
        <sz val="10"/>
        <color indexed="8"/>
        <rFont val="Arial Narrow"/>
        <family val="2"/>
        <charset val="238"/>
      </rPr>
      <t>, izdelana iz kosa cevi DN80 obojestransko zaključena z bombiranimi pokrovi, vključno z navojno krogelno pipo DN15 in 8 m cevi DN15</t>
    </r>
  </si>
  <si>
    <r>
      <rPr>
        <b/>
        <sz val="10"/>
        <rFont val="Arial Narrow"/>
        <family val="2"/>
        <charset val="238"/>
      </rPr>
      <t xml:space="preserve">Avtomatski odzračevalnik </t>
    </r>
    <r>
      <rPr>
        <sz val="10"/>
        <rFont val="Arial Narrow"/>
        <family val="2"/>
        <charset val="238"/>
      </rPr>
      <t>za suh izpust izločenih plinov z navojnim priključkom NP 10 namenjen za toplo vodo do 110 °C, skupaj s tesnilnim materialom</t>
    </r>
  </si>
  <si>
    <t>kot npr. IMI tip ZUT 15</t>
  </si>
  <si>
    <t>tip 20 - h/l</t>
  </si>
  <si>
    <t>600/400</t>
  </si>
  <si>
    <t>600/600</t>
  </si>
  <si>
    <t>600/1000</t>
  </si>
  <si>
    <t xml:space="preserve"> - 2 kos izpustna pipa DN 15 PN6</t>
  </si>
  <si>
    <t>- vključno tesnilni in montažni material</t>
  </si>
  <si>
    <t xml:space="preserve"> - 2 kos zaporni ventil  DN 25 PN6</t>
  </si>
  <si>
    <t xml:space="preserve"> - 1 kos protipovratni ventil  DN 25 PN6</t>
  </si>
  <si>
    <t xml:space="preserve"> - Obtočna črpalka s tehničnimi karakteristikami:
M= 1,2 m3/h, H= 4 m, N=9-90 W, 230V, kot npr. WILO STRATOS 25/1-6</t>
  </si>
  <si>
    <r>
      <rPr>
        <b/>
        <sz val="10"/>
        <rFont val="Arial Narrow"/>
        <family val="2"/>
        <charset val="238"/>
      </rPr>
      <t>Zagon sistema</t>
    </r>
    <r>
      <rPr>
        <sz val="10"/>
        <rFont val="Arial Narrow"/>
        <family val="2"/>
      </rPr>
      <t>, regulacija pretokov, polnjenje sistema z mehko vodo, hidravlično ureguliranje sistema, z nastavitvijo vseh parametrov, skladno z izračuni.</t>
    </r>
  </si>
  <si>
    <r>
      <rPr>
        <b/>
        <sz val="10"/>
        <rFont val="Arial Narrow"/>
        <family val="2"/>
        <charset val="238"/>
      </rPr>
      <t>Poševnosedežni ventil</t>
    </r>
    <r>
      <rPr>
        <sz val="10"/>
        <rFont val="Arial Narrow"/>
        <family val="2"/>
      </rPr>
      <t xml:space="preserve"> za hidravlično uravnovešanje z navojnim priključkom PN 16 namenjen za delovno temperaturo od –10°C do 120°C. Ventil ima proporcionalno karakteristiko dušenja, merne priključke za instrument za nastavljanje pretoka, ročno </t>
    </r>
  </si>
  <si>
    <r>
      <t xml:space="preserve">nastavitveno kolo z numerično skalo, funkcijo zapornega elementa. </t>
    </r>
    <r>
      <rPr>
        <u/>
        <sz val="10"/>
        <rFont val="Arial Narrow"/>
        <family val="2"/>
      </rPr>
      <t>Postavka vključuje brezplačno nastavitev pretoka s pomočjo merilnega instrumenta in izdelavo zapisnika o doseženih pretokih s strani dobavitelja opreme</t>
    </r>
    <r>
      <rPr>
        <sz val="10"/>
        <rFont val="Arial Narrow"/>
        <family val="2"/>
      </rPr>
      <t xml:space="preserve">, proizvod kot npr. TA – IMI International, tip </t>
    </r>
    <r>
      <rPr>
        <b/>
        <sz val="10"/>
        <rFont val="Arial Narrow"/>
        <family val="2"/>
      </rPr>
      <t>STAD,</t>
    </r>
    <r>
      <rPr>
        <sz val="10"/>
        <rFont val="Arial Narrow"/>
        <family val="2"/>
      </rPr>
      <t xml:space="preserve"> eli enakovredno</t>
    </r>
  </si>
  <si>
    <t xml:space="preserve"> vključno s protiprirobnicami, pritrdilnim in tesnilnim materialom</t>
  </si>
  <si>
    <t>DN 20</t>
  </si>
  <si>
    <t>DN 40 NP 6</t>
  </si>
  <si>
    <t>DN 32 NP 6</t>
  </si>
  <si>
    <t>Navojna zaporna  pipa, vključno montažni material</t>
  </si>
  <si>
    <t>DN 20 NP 6</t>
  </si>
  <si>
    <t>DN 15 NP 6</t>
  </si>
  <si>
    <r>
      <rPr>
        <b/>
        <sz val="10"/>
        <rFont val="Arial Narrow"/>
        <family val="2"/>
        <charset val="238"/>
      </rPr>
      <t>Poševnosedežni ventil</t>
    </r>
    <r>
      <rPr>
        <sz val="10"/>
        <rFont val="Arial Narrow"/>
        <family val="2"/>
        <charset val="238"/>
      </rPr>
      <t xml:space="preserve"> za hidravlično uravnovešanje z navojnim priključkom PN 16 namenjen za delovno temperaturo od –10°C do 120°C. Ventil ima proporcionalno karakteristiko dušenja, merne priključke za instrument za nastavljanje pretoka, ročno </t>
    </r>
  </si>
  <si>
    <r>
      <t xml:space="preserve">nastavitveno kolo z numerično skalo, funkcijo zapornega elementa. </t>
    </r>
    <r>
      <rPr>
        <u/>
        <sz val="10"/>
        <rFont val="Arial Narrow"/>
        <family val="2"/>
        <charset val="238"/>
      </rPr>
      <t>Postavka vključuje brezplačno nastavitev pretoka s pomočjo merilnega instrumenta in izdelavo zapisnika o doseženih pretokih s strani dobavitelja opreme</t>
    </r>
    <r>
      <rPr>
        <sz val="10"/>
        <rFont val="Arial Narrow"/>
        <family val="2"/>
        <charset val="238"/>
      </rPr>
      <t xml:space="preserve">, proizvod kot npr. TA – IMI International, tip </t>
    </r>
    <r>
      <rPr>
        <b/>
        <sz val="10"/>
        <rFont val="Arial Narrow"/>
        <family val="2"/>
        <charset val="238"/>
      </rPr>
      <t>STAD,</t>
    </r>
    <r>
      <rPr>
        <sz val="10"/>
        <rFont val="Arial Narrow"/>
        <family val="2"/>
        <charset val="238"/>
      </rPr>
      <t xml:space="preserve"> eli enakovredno</t>
    </r>
  </si>
  <si>
    <t>Klimatska naprava higienik izvedbe KHN (po TÜV)</t>
  </si>
  <si>
    <t>Higienik izvedba klimatske naprave ustreza standardom DIN 1946-4, EN 13053 in VDI 6022-1. Glavne značilnosti so:
• Konstrukcija brez utorov in ostrih robov.
• Vse funkcionalne elemente je mogoče enostavno odstraniti za vzdrževanje, čiščenje in servisiranje.
• Vsi elementi so odporni proti koroziji.
• Vse komponente in materiali so odporni na razkužila.
• Tesnila so gladka, odporna proti obrabi, z zaprtimi porami.
• Sestavni deli so bili preizkušeni in prepoznani kot učinkoviti v skladu s seznamom Inštituta Roberta Kocha (RKI) oziroma v skladu s seznamom razkužilnih sredstev združenja „Vereinigung für angewandte Hygiene“ (VAH).
• Notranje stene ohišja so izdelane iz barvane ali pocinkane jeklene pločevine, spodnji del pa iz nerjavnega jekla AISI 304. Na zahtevo so notranje stene na voljo iz nerjavnega jekla AISI 316.
• Vse zunanje stene so izdelane iz pocinkane jeklene pločevine, spoji med okvirjem in ploščami pa so zatesnjeni s kitom, ki je atestiran za uporabo v čistih prostorih.</t>
  </si>
  <si>
    <t>Podatki za odvodni del:</t>
  </si>
  <si>
    <t>Izvedba: dvoetažna</t>
  </si>
  <si>
    <t>Serija:     Klimair2/Topair</t>
  </si>
  <si>
    <t>Model:    TopAir+</t>
  </si>
  <si>
    <t>Tip naprave:    Higienik izvedba TUV - Refer to S.004</t>
  </si>
  <si>
    <t>Posluževalna stran:  desno</t>
  </si>
  <si>
    <t>-         Zunanja stena:   Aluzinc C4</t>
  </si>
  <si>
    <t>-         Notranja stena:  barvana pločevina</t>
  </si>
  <si>
    <t>-         Notranja stena - dno:  nerjaveča pločevina 1.4301</t>
  </si>
  <si>
    <t>-         Vogali:   aluminij</t>
  </si>
  <si>
    <t>-         Profili:    aluminij</t>
  </si>
  <si>
    <t>-         Vodila:  nerjaveča pločevina 1.4301</t>
  </si>
  <si>
    <t>Izolacija:                     Mineral wool BS 10 - 100.00 kg/m3</t>
  </si>
  <si>
    <t>Debelina panelov:     50.0 mm</t>
  </si>
  <si>
    <t>Mehanska stabilnost: D1</t>
  </si>
  <si>
    <t>Zrakotesnost:            L1</t>
  </si>
  <si>
    <t>Toplotna prehodnost: T2</t>
  </si>
  <si>
    <t>Toplotni mostovi:        TB2</t>
  </si>
  <si>
    <t xml:space="preserve">Podatki za dovodni del:  </t>
  </si>
  <si>
    <t>Velikost naprave:    12/9</t>
  </si>
  <si>
    <t>Razred učinkovitosti:   A1</t>
  </si>
  <si>
    <t>ErP Ready 2018:      da</t>
  </si>
  <si>
    <t xml:space="preserve">- stanje zunanjega zraka poleti 32°C/45% r.v., </t>
  </si>
  <si>
    <t>- stanje odvodnega zraka poleti: 26°C/60% r.v.,</t>
  </si>
  <si>
    <t xml:space="preserve">- stanje zunanjega zraka pozimi: -13°C/90% r.v., </t>
  </si>
  <si>
    <t>- stanje odvodnega zraka pozimi: 24°C/40% r.v.,</t>
  </si>
  <si>
    <t>Podatki za določitev enot:</t>
  </si>
  <si>
    <t>- grelna vodna enota za ogrevanje skupaj s protizmrzovalno zaščito:</t>
  </si>
  <si>
    <t>- hladilno enota za hlajenje skupaj z eleminatorjem kapljic in nadtlačnim sifonom:</t>
  </si>
  <si>
    <t>- zrakotesna motorna izstopna žaluzija z zveznim pogonom in jadrovinastim priključkom čez celotni presek</t>
  </si>
  <si>
    <t>- dušilna enota, dolžina kulise 1.000 mm, dušenje hrupa pri 250 Hz 22 dB</t>
  </si>
  <si>
    <t>dovodni del naprave - prvi del :</t>
  </si>
  <si>
    <t>- grelna vodna enota za dogrevanje:</t>
  </si>
  <si>
    <t xml:space="preserve">  temperatura zraka pred/za gretje: tz = 17/22 °C </t>
  </si>
  <si>
    <t>- prazna enota</t>
  </si>
  <si>
    <t>Ostala oprema:</t>
  </si>
  <si>
    <t>- zapiralna žaluzija za zunanji zrak</t>
  </si>
  <si>
    <t>- zapiralna žaluzija za zavrženi zrak</t>
  </si>
  <si>
    <t>- elastični priključki</t>
  </si>
  <si>
    <t>- kovinski podstavek naprave</t>
  </si>
  <si>
    <t>- sifoni za odtok kondenzata: nadtlačni 1x, podtlačni 2x</t>
  </si>
  <si>
    <t>- osvetlitev notranjosti</t>
  </si>
  <si>
    <t>- kontrolna okna</t>
  </si>
  <si>
    <t>- posluževanje na levi strani</t>
  </si>
  <si>
    <t>-priključitev požarne centrale</t>
  </si>
  <si>
    <t>-Kabliranje v okviru strojnice (do 10 m)</t>
  </si>
  <si>
    <t>-Zagon naprave s strani pooblaščenega serviserja dobavitelja</t>
  </si>
  <si>
    <t>Dvojno napajanje klimata:</t>
  </si>
  <si>
    <t>- strojni (močnostni del) napanje iz mreže,</t>
  </si>
  <si>
    <t>- krmilnik napanje iz UPS</t>
  </si>
  <si>
    <t>Mere - maksimalne</t>
  </si>
  <si>
    <t>Ravni kanali in fazonski kosi kanalskega razvoda</t>
  </si>
  <si>
    <t xml:space="preserve"> Debelina pločevine glede na nazivno dimenzijo</t>
  </si>
  <si>
    <t>100-530 mm      -    0,6 mm</t>
  </si>
  <si>
    <t>560-1000 mm    -    0,8 mm</t>
  </si>
  <si>
    <t>1060-2000 mm  -    1,0 mm</t>
  </si>
  <si>
    <t xml:space="preserve">Fleksibilni kanali s toplotno izolacijo. </t>
  </si>
  <si>
    <t>Toplotna izolacijamora biti  z zaprto celično strukturo, difuzijsko odpornostjo µ &gt; 5000, toplotno pevodnostjo λ &lt;  0,038 W/mK (pri 20 ºC) in kvaliteto požarne odpornosti najmanj B, vključno spojni in montažni material. Maksimalna dolžina posameznega kosa je 1,5 m.</t>
  </si>
  <si>
    <t>fi 100</t>
  </si>
  <si>
    <t xml:space="preserve">Enako, le fi 125 </t>
  </si>
  <si>
    <t>Enako, le fi 160</t>
  </si>
  <si>
    <r>
      <t>Protipožarne lopute</t>
    </r>
    <r>
      <rPr>
        <sz val="10"/>
        <rFont val="Arial Narrow"/>
        <family val="2"/>
        <charset val="238"/>
      </rPr>
      <t xml:space="preserve"> za pločevinaste kanale</t>
    </r>
  </si>
  <si>
    <t>Protipožarna loputa, izdelana v skladu z EN 1366-2, s CE certifikatom po EN 15650, klasificirana po EN 13501-3 na požarno odpornost EI180S, izdelana iz pocinkane pločevine, z elektromotornim pogonom 230V, z mejnima tipkaloma za kontrolo odprte in zaprte lege lopute. Kot npr. TROX, tip: FK-EU Z43 ali enakovredno.</t>
  </si>
  <si>
    <t>Protipožarna tesnitev prebojev okoli požarnih loput</t>
  </si>
  <si>
    <t>Vključno material za montažo v betonsko ploščo, protipožarna tesnitev preboja z negorljivim materialom (kamena volna v primeru lahkih sten oziroma malta v primeru trdnih sten) in intumiscenčnim kitom.</t>
  </si>
  <si>
    <t xml:space="preserve">iz pocinkane pločevine s stopnjo tesnosti B po SIST EN 1507 za pravokotne in SIST EN 12237 za okrogle kanale, za tlake do ± 1000 Pa. Pravokotni kanali vzdolžno zarobljeni, med seboj spojeni prirobnično, skupaj z vodilnimi usmerniki v lokih.  Zračni kanali naj bodo pri večjih dimenzijah diagonalno izbočeni ali ojačani z blagim izmeničnim vbočenjem in izbočenjem. Fazonski kosi okroglih kanalov z gumijastimi tesnili. Vključno s tesnilnim in montažnim materijalom. Pritrjevanje, obešanje kanalov mora bit v skladu z standardom z EN 12236. </t>
  </si>
  <si>
    <r>
      <t xml:space="preserve">Regulator pretoka - mehanski:
</t>
    </r>
    <r>
      <rPr>
        <sz val="10"/>
        <rFont val="Arial Narrow"/>
        <family val="2"/>
        <charset val="238"/>
      </rPr>
      <t>Dobava in montaža mehanskega regulatorja pretoka, spuaj z nastavitvijo projektnih količin;</t>
    </r>
  </si>
  <si>
    <t>Ustreza: Trox ali enakovredno</t>
  </si>
  <si>
    <t xml:space="preserve">  RN / DN 125</t>
  </si>
  <si>
    <r>
      <t xml:space="preserve">Vrtinčni difuzor:
</t>
    </r>
    <r>
      <rPr>
        <sz val="10"/>
        <rFont val="Arial Narrow"/>
        <family val="2"/>
        <charset val="238"/>
      </rPr>
      <t>Dobava in montaža vrtinčnega difuzorja z masko in izolirano komoro;</t>
    </r>
  </si>
  <si>
    <t>Ustreza: Lindab, tip OD-15/KK1/Z/M ali enakovredno</t>
  </si>
  <si>
    <t xml:space="preserve">  vel. 300</t>
  </si>
  <si>
    <t>Prezračevalni ventili</t>
  </si>
  <si>
    <t>vel. 100</t>
  </si>
  <si>
    <t xml:space="preserve"> za dovod zraka z navojem za regulacijo pretoka zraka. Barvan v RAL 2016 mat.</t>
  </si>
  <si>
    <t>Enako, le vel. 125</t>
  </si>
  <si>
    <t>Enako, le vel. 160</t>
  </si>
  <si>
    <t xml:space="preserve"> za odvod zraka z navojem za regulacijo pretoka zraka. Barvan v RAL 2016 mat.</t>
  </si>
  <si>
    <r>
      <rPr>
        <b/>
        <sz val="10"/>
        <rFont val="Arial Narrow"/>
        <family val="2"/>
        <charset val="238"/>
      </rPr>
      <t>Zaščitna aluminijasta rešetka</t>
    </r>
    <r>
      <rPr>
        <sz val="10"/>
        <rFont val="Arial Narrow"/>
        <family val="2"/>
      </rPr>
      <t xml:space="preserve"> z vgradnim protiokvirjem in zaščitno mrežico, vključno pritrdilni material</t>
    </r>
  </si>
  <si>
    <r>
      <t xml:space="preserve">Aluminijasta vratna rešetka:
</t>
    </r>
    <r>
      <rPr>
        <sz val="10"/>
        <rFont val="Arial Narrow"/>
        <family val="2"/>
        <charset val="238"/>
      </rPr>
      <t>Dobava in vgradnja aluminijaste vratne rešetke s protiokvirjem v naravni barvi ali v črni barvi RAL;</t>
    </r>
  </si>
  <si>
    <t>Ustreza: Lindab, tip AR-4P ali enakovredno</t>
  </si>
  <si>
    <t xml:space="preserve">  425 x 125 mm RAL</t>
  </si>
  <si>
    <r>
      <t xml:space="preserve">Aluminjasta prezračevalna rešetka:
</t>
    </r>
    <r>
      <rPr>
        <sz val="10"/>
        <rFont val="Arial Narrow"/>
        <family val="2"/>
        <charset val="238"/>
      </rPr>
      <t>Dobava in montaža aluminjaste prezračevalne rešetke  s priključno komoro iz pocinkane pločevine z okroglim priključkom z regulacijsko loputo;</t>
    </r>
  </si>
  <si>
    <t>Enako, le 300x150, priključek fi 160</t>
  </si>
  <si>
    <r>
      <t xml:space="preserve">Tlačni preizkus kanalov:
</t>
    </r>
    <r>
      <rPr>
        <sz val="10"/>
        <rFont val="Arial Narrow"/>
        <family val="2"/>
        <charset val="238"/>
      </rPr>
      <t>Izvedba tlačnega preizkusa tesnosti kanalskih tras po DIN 24194 z nadtlakom 400Pa, z izdelavo poročila o preizkusu;</t>
    </r>
  </si>
  <si>
    <r>
      <t xml:space="preserve">Nastavitve in meritve:
</t>
    </r>
    <r>
      <rPr>
        <sz val="10"/>
        <rFont val="Arial Narrow"/>
        <family val="2"/>
        <charset val="238"/>
      </rPr>
      <t>Merjenje količin zraka, ureguliranje količin zraka in sistemov na predpisane količine zraka, meritve ostalih parametrov, ureguliranje do polne funkcionalnosti</t>
    </r>
  </si>
  <si>
    <t>5.5.</t>
  </si>
  <si>
    <t>5.5</t>
  </si>
  <si>
    <t>5.6</t>
  </si>
  <si>
    <t>SKUPAJ  - Hlajenje</t>
  </si>
  <si>
    <t>Hladilni agregat</t>
  </si>
  <si>
    <t>Hladilni agregat, v kompaktni izvedbi, za hlajenje prostor z ekološkim hladilnim sredstvom R410a.</t>
  </si>
  <si>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</si>
  <si>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</si>
  <si>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Naprava je primerna za zunanjo postavitev, grajena iz ohišja iz nerjavne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</si>
  <si>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</si>
  <si>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Naprava kot celota je lahko sestavljena iz ene ali dveh zunanjih enot (tovarniško spojeno, kompaktno) in je opremljena z večimi spiralnimi hermetičnimi kompresorji (2, 3, 4 ali 6, odvisno od tipa naprave), od katerih je vsaj eden (ali več)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</si>
  <si>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elektronskim ekspanzijskim ventilom,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</si>
  <si>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t>Freonskemu sistemu naprave je prigrajen hidro modul za pripravo tople ali hladne vode.</t>
  </si>
  <si>
    <t>Sestavljen je v istem ohišja iz nerjavne pločevine, prašno barvane, v katero je vgrajen visoko učinkoviti ploščni izmenjevalnik freon/voda, s tipali na freonski in vodni strani (in/out), elektronskim ekspanzijskim ventilom (EEV), ter vso potrebno freonsko periferijo, kot so servisni ventili, filter, ipd. Na vodni strani pa z kompletno hidravlično opremo, cevno povezavo, obtočno črpalko (standardno, ali visokotlačno), varovalom pretoka (flow-switch), polnilno pipico, lovilnik nečistoč, ekspanzijsko posodo z varnostnim ventilom, zaporne ventile, nepovratni ventil, manometer, ter odzračevalni lonček.</t>
  </si>
  <si>
    <t>Regulacija temperatur je standardno vremensko in obremenitveno vodena (kombinacija zunanjih in notranjih pogojev).</t>
  </si>
  <si>
    <t>Nominalni tehnični podatki:</t>
  </si>
  <si>
    <t>Razpon moči sistema: 25 - 120%</t>
  </si>
  <si>
    <t>Št. hladilnih krogov v sistemu: 2</t>
  </si>
  <si>
    <t>Minimalna zahtevana količina vode v sistemu - hlajenje: 66 l</t>
  </si>
  <si>
    <t>Električno napajanje naprave: 3~, 400V/50Hz</t>
  </si>
  <si>
    <t>Območje delovanja - hlajenje / zračna stran: od -5°C do +43°C</t>
  </si>
  <si>
    <t>Območje delovanja - hlajenje / vodna stran (izstopna voda): od -10°C do 20°C</t>
  </si>
  <si>
    <t>Hladilno sredstvo: R410a</t>
  </si>
  <si>
    <t>Fizični podatki:</t>
  </si>
  <si>
    <t>Število ploščnih izmenjevalnikov: 2</t>
  </si>
  <si>
    <t>Razpoložljivi tlak obtočne črpalke pri nominalnem pretoku: &gt; 200kPa</t>
  </si>
  <si>
    <t>Volumen ekspanzijske posode: 12 l</t>
  </si>
  <si>
    <t>Varnostni ventil: 3 bar</t>
  </si>
  <si>
    <t>Hidravlični priključki: 2'' (žensko)</t>
  </si>
  <si>
    <t>Opcije, dobavljene z napravo:</t>
  </si>
  <si>
    <t>Vmesnik RTD-W:</t>
  </si>
  <si>
    <t>CNS vmesnik (ModBus, RS485), za integracijo naprave v hišni CNS, ki istočasno omogoča kontrolo in monitoring naprave preko zunanjih prostih vhodoh in izhodov, s funkcijami kot so režima ogrevanja/hlajenja naprave, preklop v ogrevanje STV, tihi način, ter z analognim signalom (0-10V) možnost spreminjanja želene izstopne temperature vode. Možne povratne informacije so kontakt za vsak režim delovanja (ogrevanje/hlajenje) in morebitni alarm naprave</t>
  </si>
  <si>
    <t>Protizamrzovalna zaščita hidravličnih komponent, z ojačano izolacijo cevnih povezav in obtočne črpalke ter električno grelno blazino na vseh hidravličnih elementih</t>
  </si>
  <si>
    <t>Ustreza na primer:</t>
  </si>
  <si>
    <t>Proizvajalec: DAIKIN</t>
  </si>
  <si>
    <r>
      <rPr>
        <b/>
        <sz val="10"/>
        <rFont val="Arial Narrow"/>
        <family val="2"/>
        <charset val="238"/>
      </rPr>
      <t>Hranilnik toplote</t>
    </r>
    <r>
      <rPr>
        <sz val="10"/>
        <rFont val="Arial Narrow"/>
        <family val="2"/>
        <charset val="238"/>
      </rPr>
      <t>, pokončne izvedbe, z bombiranim dnom in vrhom, z naslednjimi karakteristikami:</t>
    </r>
  </si>
  <si>
    <t>- priključka za praznjenje in odzračevanje, vključno zaporne pipe DN 15. PN 6, 2 kos</t>
  </si>
  <si>
    <t>- parozaporna izolacija iz umetnega kavčuka debeline 25 mm</t>
  </si>
  <si>
    <r>
      <rPr>
        <b/>
        <sz val="10"/>
        <rFont val="Arial Narrow"/>
        <family val="2"/>
        <charset val="238"/>
      </rPr>
      <t>Kompozitne cevi</t>
    </r>
    <r>
      <rPr>
        <sz val="10"/>
        <rFont val="Arial Narrow"/>
        <family val="2"/>
      </rPr>
      <t xml:space="preserve"> iz Pe-Al-PE v palicah, kot npr. proizvajalca GEBERIT proizvod MEPLA, skupaj s fitingi za hladno stiskanje</t>
    </r>
  </si>
  <si>
    <t>fi 63 x 4,5 mm</t>
  </si>
  <si>
    <t>DN 50</t>
  </si>
  <si>
    <t>Enako, le DN 50</t>
  </si>
  <si>
    <r>
      <t>Tropotni motorni regulacijski prirobnični ventil</t>
    </r>
    <r>
      <rPr>
        <sz val="10"/>
        <rFont val="Arial Narrow"/>
        <family val="2"/>
      </rPr>
      <t xml:space="preserve"> </t>
    </r>
  </si>
  <si>
    <t>za vodo z zveznim pogonom (24 VAC, 0-10V)), vključno protiprirobnicei, tesnilni in pritrdilni material, potenciometer ali druga priprava, ki omogoča prikaz položaja na CNS</t>
  </si>
  <si>
    <t>prirobnični priključek DN 40 PN6</t>
  </si>
  <si>
    <t>Kvs = 25 m3/h</t>
  </si>
  <si>
    <t>Predizdelan podporni in obešalni material</t>
  </si>
  <si>
    <t xml:space="preserve"> izdelan iz pocinkanih jeklenih trakov in profilov, z gumijastimi vložki za preprečitev toplotnih mostov.</t>
  </si>
  <si>
    <r>
      <t xml:space="preserve">Avtomatski odzračevalnik </t>
    </r>
    <r>
      <rPr>
        <sz val="10"/>
        <rFont val="Arial Narrow"/>
        <family val="2"/>
      </rPr>
      <t>z navojnim priključkom,z leakfree varnostnim paketom in tesnilnim materialom</t>
    </r>
  </si>
  <si>
    <t>L</t>
  </si>
  <si>
    <t>Tlačni, tesnostni in ostali potrebni preizkusi sistemov</t>
  </si>
  <si>
    <t>z zapisniki o izvedbah preizkusov, podpisanimi s strani nadzornega organa. Tlačni preizkusi se izvedejo z elektronskim merilnikom. V kolikor je za posamezno instalacijo potrebno pridobiti ustrezno dokumentacijo drugega podjetja, je potrebno upoštevati stroške nadzora s strani tega podjetja, naročilo preizkusov in pridobitev dokumentacije o ustreznosti in uspešno opravljenih preizkusih.</t>
  </si>
  <si>
    <t>Ureguliranje vseh cevnih razvodov</t>
  </si>
  <si>
    <t>z nastavitvijo regulacijskih elementov na posameznih končnih elementih in v sistemu, izvedbo meritev pretokov ter pridobitev zapisnika o uravnovešanju cevnih sistemov.</t>
  </si>
  <si>
    <r>
      <t xml:space="preserve">Zagon in kontrola </t>
    </r>
    <r>
      <rPr>
        <sz val="10"/>
        <rFont val="Arial Narrow"/>
        <family val="2"/>
        <charset val="238"/>
      </rPr>
      <t>sistema ter izdelava zapisnika o funkcionalnosti sistema</t>
    </r>
  </si>
  <si>
    <r>
      <rPr>
        <b/>
        <sz val="10"/>
        <rFont val="Arial Narrow"/>
        <family val="2"/>
        <charset val="238"/>
      </rPr>
      <t>Izdelava sheme</t>
    </r>
    <r>
      <rPr>
        <sz val="10"/>
        <rFont val="Arial Narrow"/>
        <family val="2"/>
        <charset val="238"/>
      </rPr>
      <t xml:space="preserve"> hladilne postaje v okvirju vključno s kratkimi navodili o delovanju</t>
    </r>
  </si>
  <si>
    <r>
      <rPr>
        <b/>
        <sz val="10"/>
        <color indexed="8"/>
        <rFont val="Arial Narrow"/>
        <family val="2"/>
        <charset val="238"/>
      </rPr>
      <t>Izpiranje cevovodov</t>
    </r>
    <r>
      <rPr>
        <sz val="10"/>
        <color indexed="8"/>
        <rFont val="Arial Narrow"/>
        <family val="2"/>
        <charset val="238"/>
      </rPr>
      <t xml:space="preserve"> s čisto filtrirano vodo (delci &lt; 25 </t>
    </r>
    <r>
      <rPr>
        <sz val="10"/>
        <color indexed="8"/>
        <rFont val="GreekC"/>
        <charset val="238"/>
      </rPr>
      <t>m</t>
    </r>
    <r>
      <rPr>
        <sz val="10"/>
        <color indexed="8"/>
        <rFont val="Arial Narrow"/>
        <family val="2"/>
        <charset val="238"/>
      </rPr>
      <t>m)</t>
    </r>
  </si>
  <si>
    <r>
      <t>Polnjenje sistema</t>
    </r>
    <r>
      <rPr>
        <sz val="10"/>
        <rFont val="Arial Narrow"/>
        <family val="2"/>
        <charset val="238"/>
      </rPr>
      <t xml:space="preserve"> z mešanico glikol/mehčana voda 35%</t>
    </r>
  </si>
  <si>
    <r>
      <t>Dobava podstavka</t>
    </r>
    <r>
      <rPr>
        <sz val="10"/>
        <rFont val="Arial Narrow"/>
        <family val="2"/>
        <charset val="238"/>
      </rPr>
      <t xml:space="preserve"> za hladilni agregat iz jeklenih profilov, vse vroče cinkano in barvano z modro barvo</t>
    </r>
  </si>
  <si>
    <r>
      <t xml:space="preserve">Zagon in kontrola </t>
    </r>
    <r>
      <rPr>
        <sz val="10"/>
        <rFont val="Arial Narrow"/>
        <family val="2"/>
        <charset val="238"/>
      </rPr>
      <t>sistema v celoti  ter izdelava zapisnika o funkcionalnosti sistema</t>
    </r>
  </si>
  <si>
    <t xml:space="preserve">Ploščati radiator kot npr. V&amp;N tip Higienik T6 s sredinskim spodnjim radiatorskim priključkom, opremljen z vgrajenim termostatsim ventilom za dvocevni sistem ogrevanja Danfoss RA-N, odzračno pipico, izpustnim čepom, okrasnimi okvirji, montažno šablono ter pritrdilnimi konzolami. Radiator  je prebarvan z zaključno belo barvo </t>
  </si>
  <si>
    <t>Termostatska radiatorska glava za javne objekte</t>
  </si>
  <si>
    <t>v skladu z EN 215, s proporcionalnim delovanjem, delujoča z majhnim P-območjem, z možnostjo omejevanja oz. blokiranja nastavitve,</t>
  </si>
  <si>
    <t>z vgrajenim tipalom s plinskim polnjenjem v ojačani izvedbi za uporabo v javnih prostorih, protizmrzovalno zaščito, temperaturnim območjem 5-26°C, montaža z inbus ključem, bele barve z ojačitvijo sive barve.</t>
  </si>
  <si>
    <t>Proizvod Danfoss; Tip: RA 2920</t>
  </si>
  <si>
    <t>Termostatska radiatorska glava</t>
  </si>
  <si>
    <t>Proizvod Danfoss; Tip: RA 2944</t>
  </si>
  <si>
    <t>z vgrajenim tipalom s plinskim polnjenjem, s temperaturnim območjem 5-26°C,bele barve.</t>
  </si>
  <si>
    <t>Predizdelan pritrdilni in obešalni material</t>
  </si>
  <si>
    <t>DN12 (15x1,0)</t>
  </si>
  <si>
    <t>DN20 (22x1,2)</t>
  </si>
  <si>
    <t>DN32 (35x1,5)</t>
  </si>
  <si>
    <t>DN40 (42x1,5)</t>
  </si>
  <si>
    <t>za cev d 15, debelina izolacije 13 mm</t>
  </si>
  <si>
    <t>DN15 (18x1,0)</t>
  </si>
  <si>
    <t>DN25 (28x1,2)</t>
  </si>
  <si>
    <t>DN50 (54x1,5)</t>
  </si>
  <si>
    <t>za cev d 18, debelina izolacije 13 mm</t>
  </si>
  <si>
    <t>za cev d 22, debelina izolacije 19 mm</t>
  </si>
  <si>
    <t>za cev d 28, debelina izolacije 25 mm</t>
  </si>
  <si>
    <t>za cev d 42, debelina izolacije 32 mm</t>
  </si>
  <si>
    <t>za cev d 35, debelina izolacije 32 mm</t>
  </si>
  <si>
    <t>Sistemska kompozitna cev (PE-HD / Al / PE-Xb)</t>
  </si>
  <si>
    <t>DN 20 (d26 x 3,0)</t>
  </si>
  <si>
    <t>DN 12 (d16x2,25)</t>
  </si>
  <si>
    <t>za cevi hladne vode - glavni vertikalni in horizontalni vodi</t>
  </si>
  <si>
    <t>Za razvode do porabnikov v etaži</t>
  </si>
  <si>
    <t>DN 15 (d20 x 2,5)</t>
  </si>
  <si>
    <t>DN 25 (d32x 3,5)</t>
  </si>
  <si>
    <t>Kompozitne plast. vodovodne cevi po  DIN 16892/93, (npr. GEBERIT-MEPLA / MEPLA FLEX) v palicah ali roli, skupaj z Ms ali PE fitingi za stiskanje in vsem potrebnim montažnim materialom, vključno s pritrdilnim ter obešalnim materialom</t>
  </si>
  <si>
    <t>Cevni razvodi v tleh in stenah se izvedejo iz predizoliranih fleksibilnih cevi. Cevni razvodi v dvojnem stropu se izvedejo iz cevi v palicah, ki se izolirajo s izolacijo iz sintetičnega kavčuka cebeline 9 mm.</t>
  </si>
  <si>
    <t>DN 25</t>
  </si>
  <si>
    <t>DN 40</t>
  </si>
  <si>
    <t>- 1 kpl elektronski regulator za termično dezinfekcijo san. tople vode, skupaj s komunikacijskim modulom za povezavo z reg. toplovodnih kotlov, napravo za izpis uspešnosti izvedbe termodezinfekcije, LED-diodami za signalizacijo ter vsemi potrebnimi kabelskimi povezavami, nameščen v postaji priprave san. tople vode v kleti</t>
  </si>
  <si>
    <t>- potrebna regulacija ter spuščanje naprave v pogon z vsemi potrebnimi deli s strani proizvajalca</t>
  </si>
  <si>
    <t>DN 32</t>
  </si>
  <si>
    <t xml:space="preserve">DN 40 </t>
  </si>
  <si>
    <r>
      <rPr>
        <b/>
        <sz val="10"/>
        <color indexed="8"/>
        <rFont val="Arial Narrow"/>
        <family val="2"/>
        <charset val="238"/>
      </rPr>
      <t>Oprema za zagotovitev min. stalnih pretokov</t>
    </r>
    <r>
      <rPr>
        <sz val="10"/>
        <color indexed="8"/>
        <rFont val="Arial Narrow"/>
        <family val="2"/>
        <charset val="238"/>
      </rPr>
      <t xml:space="preserve"> v omrežju
hladne vode, to je osnovni delilni Ms element s kartušo z
dinamično venturijevo cevjo, dvema zapornima ventiloma,
navojni priključki, skupaj z izolacijsko oblogo (kot npr.
KEMPER, tip KHS)</t>
    </r>
  </si>
  <si>
    <t>- 1 kpl Ms elektromagnetni ventil z nav. priključkom R ½,
primeren za uporabo sistemih pitne vode, izdelan v skladu z
DIN EN 13828 ter DVGW W 570, delovna napetost 24V,
skupaj s potrebnim trafom</t>
  </si>
  <si>
    <t>- 1 kpl temp. tipalo Pt-1000 20°C (nastavljivo), skupaj s
potrebno montažno tuljko, navojni priključek R1</t>
  </si>
  <si>
    <t>- 1 kpl Ms priključni element za direktno priključitev
vodovodne cevi na odtočno kanalizacijo DN70, izdelan v
skladu z DIN EN 1717, delovna napetost 24V</t>
  </si>
  <si>
    <t>- 1 kpl elektrokrmilna omarica s potrebnim trafom ter CANbus vmesnikom, nameščena v postaji priprave san. Tople vode v kleti</t>
  </si>
  <si>
    <t>Stenska hidrantna omarica vključno:</t>
  </si>
  <si>
    <t>- 1 kos pločevinasta stenska hidrantna omarica z vrati na jezično zaporo, dim. 75/85/25 cm rdeče opleskana ter s plombo (EURO-hidrant)</t>
  </si>
  <si>
    <t>- 1 kos kotni požarni D-ventil R 2</t>
  </si>
  <si>
    <t>- 1 kos D-ročnik</t>
  </si>
  <si>
    <t>- 30 m trde gum. cevi DN25, navite na izvlečnem kolutu</t>
  </si>
  <si>
    <t>Prof. železo za izdelavo podpor, konzol in</t>
  </si>
  <si>
    <t>obešal, vse  poc., vključno vijaki in matice ter gumijaste zaščite in zidni vložki (npr. sistem HILTI, SIKLA ali VALRAWEN), na instalacijah hladne vode se lahko uporabi le posebne izolirane nosilce za preprečitev nastanka kondenzacij (npr. ARMACEL ARMAFIX)</t>
  </si>
  <si>
    <t>FEKALNA KANALIZACIJA</t>
  </si>
  <si>
    <t>DN 70</t>
  </si>
  <si>
    <r>
      <rPr>
        <b/>
        <sz val="10"/>
        <rFont val="Arial Narrow"/>
        <family val="2"/>
        <charset val="238"/>
      </rPr>
      <t>PP MX  visoko zvočno izolativne odtočne cevi</t>
    </r>
    <r>
      <rPr>
        <sz val="10"/>
        <rFont val="Arial Narrow"/>
        <family val="2"/>
        <charset val="238"/>
      </rPr>
      <t>, vključno vsi potrebni fazonski kosi, čistilni kosi, spoji z mufami, vključno potrebna ustrezna obešala, tesnila in montažni material, cevi položene vidno pod stropom oz. v dvojnem stropu, kot npr. GEBERIT PRO - za cevi pod stropom etaže.</t>
    </r>
  </si>
  <si>
    <r>
      <rPr>
        <b/>
        <sz val="10"/>
        <rFont val="Arial Narrow"/>
        <family val="2"/>
        <charset val="238"/>
      </rPr>
      <t>Vrtanje prebojev</t>
    </r>
    <r>
      <rPr>
        <sz val="10"/>
        <rFont val="Arial Narrow"/>
        <family val="2"/>
        <charset val="238"/>
      </rPr>
      <t xml:space="preserve"> do fi 150 v ploščo debeline 120 mm za kanalizacijske cevi </t>
    </r>
  </si>
  <si>
    <t>za cev DN 100</t>
  </si>
  <si>
    <r>
      <rPr>
        <b/>
        <sz val="10"/>
        <rFont val="Arial Narrow"/>
        <family val="2"/>
        <charset val="238"/>
      </rPr>
      <t>Samolepilne zvočno izolativne plošče</t>
    </r>
    <r>
      <rPr>
        <sz val="10"/>
        <rFont val="Arial Narrow"/>
        <family val="2"/>
        <charset val="238"/>
      </rPr>
      <t xml:space="preserve"> za dodatno zvočno izolacijo odtočnih cevi, kot npr. tip GEBERIT Isol Flex, debeline 20 mm</t>
    </r>
  </si>
  <si>
    <r>
      <rPr>
        <b/>
        <sz val="10"/>
        <rFont val="Arial Narrow"/>
        <family val="2"/>
        <charset val="238"/>
      </rPr>
      <t>PP kondenčni sifon</t>
    </r>
    <r>
      <rPr>
        <sz val="10"/>
        <rFont val="Arial Narrow"/>
        <family val="2"/>
        <charset val="238"/>
      </rPr>
      <t xml:space="preserve"> z dodatno mehansko zaporo s kroglico, naz. pretok 0,37 l/s, DN 30/40 (npr. HL)</t>
    </r>
  </si>
  <si>
    <t>za cevi tople vode in cirkulacije - glavni vert. in horiz. vodi</t>
  </si>
  <si>
    <t>5.5.1.</t>
  </si>
  <si>
    <t>5.5.2.</t>
  </si>
  <si>
    <t>5.5.3.</t>
  </si>
  <si>
    <t>- dodatna galanterija (ogledala, obešala, milniki, držala . . .) skladna z dobavitelji opreme UKC MB</t>
  </si>
  <si>
    <t>- pred nabavo celotne sanitarne opreme je potrebno pridobiti pisno soglasje investitorja oz. nadzora ter projektanta notranje opreme in sicer na podlagi priloženih vzorcev!</t>
  </si>
  <si>
    <t xml:space="preserve">   dim. 60x42 cm </t>
  </si>
  <si>
    <t>- 1 kos ogledalo z led svetilko in poličko vim. 80/70 cmm kot npr. KOLPA SAN OGF 80 WH-LED,SW,S FIONA BELO</t>
  </si>
  <si>
    <r>
      <rPr>
        <b/>
        <sz val="10"/>
        <color indexed="8"/>
        <rFont val="Arial Narrow"/>
        <family val="2"/>
        <charset val="238"/>
      </rPr>
      <t>Invalidski umivalnik,</t>
    </r>
    <r>
      <rPr>
        <sz val="10"/>
        <color indexed="8"/>
        <rFont val="Arial Narrow"/>
        <family val="2"/>
        <charset val="238"/>
      </rPr>
      <t xml:space="preserve">  vključno:</t>
    </r>
  </si>
  <si>
    <r>
      <rPr>
        <b/>
        <sz val="10"/>
        <color indexed="8"/>
        <rFont val="Arial Narrow"/>
        <family val="2"/>
        <charset val="238"/>
      </rPr>
      <t>Umivalnik,</t>
    </r>
    <r>
      <rPr>
        <sz val="10"/>
        <color indexed="8"/>
        <rFont val="Arial Narrow"/>
        <family val="2"/>
        <charset val="238"/>
      </rPr>
      <t xml:space="preserve">  vključno:</t>
    </r>
  </si>
  <si>
    <r>
      <rPr>
        <b/>
        <sz val="10"/>
        <color indexed="8"/>
        <rFont val="Arial Narrow"/>
        <family val="2"/>
        <charset val="238"/>
      </rPr>
      <t>Stranišče,</t>
    </r>
    <r>
      <rPr>
        <sz val="10"/>
        <color indexed="8"/>
        <rFont val="Arial Narrow"/>
        <family val="2"/>
        <charset val="238"/>
      </rPr>
      <t xml:space="preserve"> vključno:</t>
    </r>
  </si>
  <si>
    <r>
      <rPr>
        <b/>
        <sz val="10"/>
        <color indexed="8"/>
        <rFont val="Arial Narrow"/>
        <family val="2"/>
        <charset val="238"/>
      </rPr>
      <t>Invalidsko stranišče</t>
    </r>
    <r>
      <rPr>
        <sz val="10"/>
        <color indexed="8"/>
        <rFont val="Arial Narrow"/>
        <family val="2"/>
        <charset val="238"/>
      </rPr>
      <t>, vključno:</t>
    </r>
  </si>
  <si>
    <t>Blateks</t>
  </si>
  <si>
    <t>Stroj je izdelan v kakovosti inox AISI 304</t>
  </si>
  <si>
    <t>Vse površine so gladke in robovi zaokroženi zaradi lažjega čiščenja in omogočajo vzdrževanje higienskih razmer po najvišjih standardih</t>
  </si>
  <si>
    <t>Stroj je namenjen praznjenje, čiščenju in kemični dezinfekcija tipiziranih nočnih posod in posod za urin</t>
  </si>
  <si>
    <t>Elektronski programator  upravlja čiščenje in dezinfekcijo</t>
  </si>
  <si>
    <t>Odtok premera 100 mm je lahko stenski ali talni</t>
  </si>
  <si>
    <t>Posode se vlagajo s sprednje strani</t>
  </si>
  <si>
    <t>Teža stroja je ca. 50 kg</t>
  </si>
  <si>
    <t>Kot npr. INCOM-INOX tip  BL-5A-1</t>
  </si>
  <si>
    <r>
      <t xml:space="preserve">Izlivnik </t>
    </r>
    <r>
      <rPr>
        <sz val="10"/>
        <color indexed="8"/>
        <rFont val="Arial Narrow"/>
        <family val="2"/>
        <charset val="238"/>
      </rPr>
      <t>z masko in mešalno baterijo</t>
    </r>
  </si>
  <si>
    <t>Izlivnik je izdelan v kakovosti inox AISI 304</t>
  </si>
  <si>
    <t>Maska ima vgrajeno mešalno baterijo</t>
  </si>
  <si>
    <t>Aparat je namenjen odlivanju gostejših odpadnih snovi in pomivanju različnega pribora in posod</t>
  </si>
  <si>
    <t>Korito ima dvižno rešetko</t>
  </si>
  <si>
    <t>Zaradi velike odtočne odprtine je zelo primeren za odlivanje gostejših odpadnih snovi.</t>
  </si>
  <si>
    <t>Vgradnja je mogoča z leve ali desne strani blatexa ali pa med ostale elemente v prostorih za fekalne izlive</t>
  </si>
  <si>
    <t>Teža izlivnika je ca. 25 kg</t>
  </si>
  <si>
    <t>Teža stroja je ca. 25 kg</t>
  </si>
  <si>
    <t>Kot npr. INCOM-INOX tip  IZ2-2</t>
  </si>
  <si>
    <t>tip 10 - h/l</t>
  </si>
  <si>
    <r>
      <rPr>
        <b/>
        <sz val="10"/>
        <rFont val="Arial Narrow"/>
        <family val="2"/>
        <charset val="238"/>
      </rPr>
      <t>PP odtočne cevi,</t>
    </r>
    <r>
      <rPr>
        <sz val="10"/>
        <rFont val="Arial Narrow"/>
        <family val="2"/>
        <charset val="238"/>
      </rPr>
      <t xml:space="preserve"> trdnostni razred SN4, vključno vsi potrebni fazonski kosi, spoji z mufami z vloženimi gumijastimi tesnili, vključno montažni materiali(horizontalni razzvodi v temeljih)</t>
    </r>
  </si>
  <si>
    <t>Oddelek za kožne in spolne bolezni</t>
  </si>
  <si>
    <t>UKC Maribor</t>
  </si>
  <si>
    <t>pavšal</t>
  </si>
  <si>
    <t>Transportni stroški, t.j. stroškov prevozov, nakladanja, razkladanja opreme in materiala, zavarovanja gradbišča in opreme, stroški taks, provizij in carine.</t>
  </si>
  <si>
    <t>Šolanje uporabnikov in tehnične službe z izvedbo preverbe znanja in usposobljenosti</t>
  </si>
  <si>
    <t>skupaj - SPLOŠNO</t>
  </si>
  <si>
    <r>
      <t xml:space="preserve">Pregled ustreznosti tesnitve protipožarnih prehodov instalacij </t>
    </r>
    <r>
      <rPr>
        <sz val="10"/>
        <rFont val="Arial Narrow"/>
        <family val="2"/>
        <charset val="238"/>
      </rPr>
      <t>s strani pooblaščenega preglednika</t>
    </r>
  </si>
  <si>
    <r>
      <rPr>
        <b/>
        <sz val="10"/>
        <rFont val="Arial Narrow"/>
        <family val="2"/>
        <charset val="238"/>
      </rPr>
      <t xml:space="preserve">Poskusno obratovanje </t>
    </r>
    <r>
      <rPr>
        <sz val="10"/>
        <rFont val="Arial Narrow"/>
        <family val="2"/>
        <charset val="238"/>
      </rPr>
      <t>in nastavitev projektnih parametrov</t>
    </r>
  </si>
  <si>
    <r>
      <rPr>
        <b/>
        <sz val="10"/>
        <rFont val="Arial Narrow"/>
        <family val="2"/>
        <charset val="238"/>
      </rPr>
      <t>Vris sprememb</t>
    </r>
    <r>
      <rPr>
        <sz val="10"/>
        <rFont val="Arial Narrow"/>
        <family val="2"/>
        <charset val="238"/>
      </rPr>
      <t xml:space="preserve"> nastalih med gradnjo v PZI načrt ter predaja teh izdelovalcu PID načrta.</t>
    </r>
  </si>
  <si>
    <r>
      <rPr>
        <b/>
        <sz val="10"/>
        <rFont val="Arial Narrow"/>
        <family val="2"/>
        <charset val="238"/>
      </rPr>
      <t>Označevanje cevovodov</t>
    </r>
    <r>
      <rPr>
        <sz val="10"/>
        <rFont val="Arial Narrow"/>
        <family val="2"/>
        <charset val="238"/>
      </rPr>
      <t xml:space="preserve"> ter vgrajenih naprav skladno s starndardom DIN 2403 z označevalnimi okvirji dimenzije 105x55 mm z jeklenim zateznim pasom ter nalepkami za označbo smeri toka.</t>
    </r>
  </si>
  <si>
    <r>
      <rPr>
        <b/>
        <sz val="10"/>
        <rFont val="Arial Narrow"/>
        <family val="2"/>
        <charset val="238"/>
      </rPr>
      <t>Priprava podrobnih navodil za obratovanje in vzdrževanje</t>
    </r>
    <r>
      <rPr>
        <sz val="10"/>
        <rFont val="Arial Narrow"/>
        <family val="2"/>
        <charset val="238"/>
      </rPr>
      <t xml:space="preserve"> elementov in sistemov v objektu. Priprava poslovnika za vzdrževanje strojnih instalacij. </t>
    </r>
  </si>
  <si>
    <t>Popolnoma avtomatska ionska mehčalna naprava z volumetričnim in časovnim krmiljenjem. Mehčalna naprava ima tlačno posodo iz</t>
  </si>
  <si>
    <t>armiranega polietilena, solno posodo iz visoko odpornega polietilena (HDPE) in krmilnik iz ABS</t>
  </si>
  <si>
    <t>Glavne prednosti:</t>
  </si>
  <si>
    <t>Tlačna posoda iz armiranega polietilena</t>
  </si>
  <si>
    <t>Solna posoda iz visoko odpornega polietilena - HDPE</t>
  </si>
  <si>
    <t>Avtomatsko delovanje krmilnika</t>
  </si>
  <si>
    <t>Preverjena kvaliteta in izvor komponent</t>
  </si>
  <si>
    <t>Zagotovljena strokovna montaža in servis</t>
  </si>
  <si>
    <t>Tehnični podatki:</t>
  </si>
  <si>
    <t>Pretok vode(min/nor): 0,2 - 2,8 m3/h (max. 3,8 m3/h)</t>
  </si>
  <si>
    <t>Količina ionske mase: 50 ltr</t>
  </si>
  <si>
    <t>Volumen rezervoarja za solnico: 100 ltr</t>
  </si>
  <si>
    <t>Kapaciteta: 174 °dHxm3</t>
  </si>
  <si>
    <t>Poraba soli: 7,5 kg/reg</t>
  </si>
  <si>
    <t>Delovni tlak: 1,5 - 6 bar</t>
  </si>
  <si>
    <t>Maksimalna temperatura vode: 0 - 40°C</t>
  </si>
  <si>
    <t>Priključki: 1" (DN25)</t>
  </si>
  <si>
    <t>Dimenzije tlačne posode (V x Š x G): 1536 x 260 x 260 [mm]</t>
  </si>
  <si>
    <t>Dimenzije rezervoarja za solnico (V x Š x G): 1085 x 370 x 370 [mm]</t>
  </si>
  <si>
    <t>Sestavni deli naprave:</t>
  </si>
  <si>
    <t>By- Pass ventil s funkcijo prilagajanja izhodne trdote vode</t>
  </si>
  <si>
    <t>Avtomatska krmilna glava, iSOFT F68/B3</t>
  </si>
  <si>
    <t>Rezervoar za solnico (HDPE): 100 ltr</t>
  </si>
  <si>
    <t>Cev za povezavo krmilne glave in solnika</t>
  </si>
  <si>
    <t>Solnik z varovalnimi elementi</t>
  </si>
  <si>
    <t>Vključno:</t>
  </si>
  <si>
    <t>- Dezinfekcijski modul za dezinfekcijo izmenjevalca med regeneracijo</t>
  </si>
  <si>
    <t xml:space="preserve">Omehčevalna naprava </t>
  </si>
  <si>
    <t>Avtomatska volumetrična mehčalna naprava za pripravo vode za parni vlažilnik</t>
  </si>
  <si>
    <t>BACnet TCP/IP komunikacijski modul
SIEMENS: POL908.00/STD</t>
  </si>
  <si>
    <t>Razširitveni modul, 8UI/O, 2AO, 4DO (rele),
SIEMENS: POL955.00/FEN</t>
  </si>
  <si>
    <t>Elektro komandna omara, komplet ožičena z vsemi zaščitnimi elementi, vključno z montažo</t>
  </si>
  <si>
    <t>1</t>
  </si>
  <si>
    <t>Kanalsko temp. tipalo LG-NI 1000, -50...+80°C, dolžine 0,40m
SIEMENS: QAM2120.040</t>
  </si>
  <si>
    <t>Diferenčno tlačno stikalo 50..500Pa
SIEMENS: QBM81-5</t>
  </si>
  <si>
    <t>Diferenčno tlačno stikalo 20..300Pa
SIEMENS: QBM81-3</t>
  </si>
  <si>
    <t>Kanalski higrostat
SIEMENS: QFM81.21</t>
  </si>
  <si>
    <t>Set privijal DN 15, medenina (2 kosa)
SIEMENS: ALG152</t>
  </si>
  <si>
    <t>Motorni pogon ventila, 400 N, 5.5 mm, AC/DC 24 V, DC 0…10 V / DC 4…20 mA, 30 s
SIEMENS: SAS61.03</t>
  </si>
  <si>
    <t>Frekvenčni pretvornik 3 kW, filter B, IP55
SIEMENS: G120P-3/35B</t>
  </si>
  <si>
    <t>Panel za upravljanje frekvenčnega pretvornika G120P...
SIEMENS: G120P-BOP-2</t>
  </si>
  <si>
    <t>Kabliranje do 20m, montaža EKO, priklop, brez energetskega dovodnega kabla</t>
  </si>
  <si>
    <t>Regulacijska oprema in CNS</t>
  </si>
  <si>
    <t>CNS</t>
  </si>
  <si>
    <t>4</t>
  </si>
  <si>
    <t>Tripotni reg. ventil PN 16, DN 40, kvs 25, navojni
SIEMENS: VXG44.40-25</t>
  </si>
  <si>
    <t>900/600</t>
  </si>
  <si>
    <t>- 1 kos podajalec wc papirja</t>
  </si>
  <si>
    <t>- 1 kos stojalo za krtačko</t>
  </si>
  <si>
    <r>
      <rPr>
        <b/>
        <sz val="10"/>
        <color indexed="8"/>
        <rFont val="Arial Narrow"/>
        <family val="2"/>
        <charset val="238"/>
      </rPr>
      <t>Dodatna oprema stranišča</t>
    </r>
    <r>
      <rPr>
        <sz val="10"/>
        <color indexed="8"/>
        <rFont val="Arial Narrow"/>
        <family val="2"/>
        <charset val="238"/>
      </rPr>
      <t xml:space="preserve">  (oprema naj bo usklajena pred dobavo usklajena z naročnikom)</t>
    </r>
    <r>
      <rPr>
        <sz val="10"/>
        <color indexed="8"/>
        <rFont val="Arial Narrow"/>
        <family val="2"/>
        <charset val="238"/>
      </rPr>
      <t>, vključno:</t>
    </r>
  </si>
  <si>
    <r>
      <rPr>
        <b/>
        <sz val="10"/>
        <color indexed="8"/>
        <rFont val="Arial Narrow"/>
        <family val="2"/>
        <charset val="238"/>
      </rPr>
      <t xml:space="preserve">Dodatna oprema inv. stranišča </t>
    </r>
    <r>
      <rPr>
        <sz val="10"/>
        <color indexed="8"/>
        <rFont val="Arial Narrow"/>
        <family val="2"/>
        <charset val="238"/>
      </rPr>
      <t>(oprema naj bo usklajena pred dobavo usklajena z naročnikom)</t>
    </r>
    <r>
      <rPr>
        <sz val="10"/>
        <color indexed="8"/>
        <rFont val="Arial Narrow"/>
        <family val="2"/>
        <charset val="238"/>
      </rPr>
      <t>,     vključno:</t>
    </r>
  </si>
  <si>
    <r>
      <rPr>
        <b/>
        <sz val="10"/>
        <color indexed="8"/>
        <rFont val="Arial Narrow"/>
        <family val="2"/>
        <charset val="238"/>
      </rPr>
      <t xml:space="preserve">Dodatna oprema umivalnika </t>
    </r>
    <r>
      <rPr>
        <sz val="10"/>
        <color indexed="8"/>
        <rFont val="Arial Narrow"/>
        <family val="2"/>
        <charset val="238"/>
      </rPr>
      <t xml:space="preserve"> (oprema naj bo usklajena pred dobavo usklajena z naročnikom)</t>
    </r>
    <r>
      <rPr>
        <sz val="10"/>
        <color indexed="8"/>
        <rFont val="Arial Narrow"/>
        <family val="2"/>
        <charset val="238"/>
      </rPr>
      <t>, vključno:</t>
    </r>
  </si>
  <si>
    <t>- 1 kos držalo za tekoče milo</t>
  </si>
  <si>
    <t>- 1 kos držalo za dezinfekcijsko sredstvo</t>
  </si>
  <si>
    <t>- 1 kos PVC koš 20 l s samozapornim pokrovom</t>
  </si>
  <si>
    <t>- 1 kos podajalec za papirante brisače</t>
  </si>
  <si>
    <r>
      <rPr>
        <b/>
        <sz val="10"/>
        <rFont val="Arial Narrow"/>
        <family val="2"/>
        <charset val="238"/>
      </rPr>
      <t>Oprema za pršno kad</t>
    </r>
    <r>
      <rPr>
        <sz val="10"/>
        <rFont val="Arial Narrow"/>
        <family val="2"/>
        <charset val="238"/>
      </rPr>
      <t>, vključno:</t>
    </r>
  </si>
  <si>
    <t>- 1 kos Ms pokrom. stenska mešalna baterija enoročna za pršne kadi z ročnim tušem s protilegionelno glavo z gibljivo priključno cevjo ter nosilnim drogom, varčevalno zaporo ter skrito meh. nastavitvijo temp. iztočne vode</t>
  </si>
  <si>
    <t>- 1 kos Ms pokrom. odlivni ventil s sifonom DN50</t>
  </si>
  <si>
    <r>
      <rPr>
        <b/>
        <sz val="10"/>
        <rFont val="Arial Narrow"/>
        <family val="2"/>
        <charset val="238"/>
      </rPr>
      <t>Izvedba priključka odtočne kanalizacije</t>
    </r>
    <r>
      <rPr>
        <sz val="10"/>
        <rFont val="Arial Narrow"/>
        <family val="2"/>
        <charset val="238"/>
      </rPr>
      <t xml:space="preserve"> na obstoječe vertikalne kanalizacijske cevi PVC cevi (12x DN 100), vključno odklop teh vertikal od odzračevalnega horizontalnega razvoda in zatesnitev le tega s pokrovi DN 100, potrebni tesnilni material</t>
    </r>
  </si>
  <si>
    <t>EC Cevni ventilator za odvod zraka</t>
  </si>
  <si>
    <t xml:space="preserve">- pritrdilni material. </t>
  </si>
  <si>
    <t>- tlak:             150 Pa</t>
  </si>
  <si>
    <t>- el.moč:       156 W / 230V</t>
  </si>
  <si>
    <t>- dimenzije  l x b x h = 505x482x303 mm</t>
  </si>
  <si>
    <t>- teža          m = 19 kg</t>
  </si>
  <si>
    <r>
      <t>Cevni dušilniki zvoka</t>
    </r>
    <r>
      <rPr>
        <sz val="10"/>
        <rFont val="Arial Narrow"/>
        <family val="2"/>
        <charset val="238"/>
      </rPr>
      <t xml:space="preserve"> iz pocinkane pločevine z izolacijo iz mineralne volne debeline 50 mm. Proizvod______________________.</t>
    </r>
  </si>
  <si>
    <t>Protipovratna loputa</t>
  </si>
  <si>
    <t>iz pocinkane pločevine, z vzmetjo in tesnilnim obročem za naleganje loputk</t>
  </si>
  <si>
    <t>Enako, le fi 200</t>
  </si>
  <si>
    <t>Enako, le fi 250</t>
  </si>
  <si>
    <r>
      <rPr>
        <b/>
        <sz val="10"/>
        <color indexed="8"/>
        <rFont val="Arial Narrow"/>
        <family val="2"/>
        <charset val="238"/>
      </rPr>
      <t>Priklopi</t>
    </r>
    <r>
      <rPr>
        <sz val="10"/>
        <color indexed="8"/>
        <rFont val="Arial Narrow"/>
        <family val="2"/>
        <charset val="238"/>
      </rPr>
      <t xml:space="preserve"> novega razvoda medicinskih plinov na obstoječe instalacije v 1.kleti</t>
    </r>
  </si>
  <si>
    <r>
      <rPr>
        <b/>
        <sz val="10"/>
        <color indexed="8"/>
        <rFont val="Arial Narrow"/>
        <family val="2"/>
        <charset val="238"/>
      </rPr>
      <t xml:space="preserve">Izvedba verikalnega voda </t>
    </r>
    <r>
      <rPr>
        <sz val="10"/>
        <color indexed="8"/>
        <rFont val="Arial Narrow"/>
        <family val="2"/>
        <charset val="238"/>
      </rPr>
      <t>dušikovega oksidula od 1. kleti do 3.nadstropja, vključno vrtanje etažnih plošč, tesnenje prebojev in montažni material. Cevi so zajete v postavki za cevi.)</t>
    </r>
  </si>
  <si>
    <r>
      <t xml:space="preserve">Demontaža </t>
    </r>
    <r>
      <rPr>
        <sz val="10"/>
        <color indexed="8"/>
        <rFont val="Arial Narrow"/>
        <family val="2"/>
        <charset val="238"/>
      </rPr>
      <t>obstoječe kontrolno zaporne omarice za tri medicinske pline vgrajene v zidano steno.</t>
    </r>
  </si>
  <si>
    <r>
      <t xml:space="preserve">Demontaža </t>
    </r>
    <r>
      <rPr>
        <sz val="10"/>
        <color indexed="8"/>
        <rFont val="Arial Narrow"/>
        <family val="2"/>
        <charset val="238"/>
      </rPr>
      <t>obstoječih razvodov medicinski plinov v etaži iz bakrenih cevi (okoli 200 m).</t>
    </r>
  </si>
  <si>
    <r>
      <rPr>
        <b/>
        <sz val="10"/>
        <rFont val="Arial Narrow"/>
        <family val="2"/>
        <charset val="238"/>
      </rPr>
      <t>Kontrolno zaporna etažna omarica</t>
    </r>
    <r>
      <rPr>
        <sz val="10"/>
        <rFont val="Arial Narrow"/>
        <family val="2"/>
      </rPr>
      <t xml:space="preserve"> za pet medicinskih plinov (kisik, dušikov oksidul, komprimiran zrak 5, vakuum, prost priključek) izdelana v skladu s standardom EN ISO 73961.</t>
    </r>
  </si>
  <si>
    <r>
      <rPr>
        <b/>
        <sz val="10"/>
        <rFont val="Arial Narrow"/>
        <family val="2"/>
        <charset val="238"/>
      </rPr>
      <t>Eksterna signalizacija (kopijo signalizacije etažne omarice)</t>
    </r>
    <r>
      <rPr>
        <sz val="10"/>
        <rFont val="Arial Narrow"/>
        <family val="2"/>
        <charset val="238"/>
      </rPr>
      <t xml:space="preserve"> za povezavo na kontrolno zaporno omarico za medicinske pline in vakuum preko CAN/BUS. Na eksterni signalizaciji morajo biti vidne vse podrobnosti glede stanja plina od vrednosti tlakov do grafov (enako kot na etažni omarici). Eksterna signalizacija naj ima ločeno električno napajanje.</t>
    </r>
  </si>
  <si>
    <r>
      <rPr>
        <b/>
        <sz val="10"/>
        <rFont val="Arial Narrow"/>
        <family val="2"/>
        <charset val="238"/>
      </rPr>
      <t>Medeninasti zaporni ventil</t>
    </r>
    <r>
      <rPr>
        <sz val="10"/>
        <rFont val="Arial Narrow"/>
        <family val="2"/>
      </rPr>
      <t xml:space="preserve"> za dušikov oksidul kompletno z nastavkom za lotanje, s  pritrdilnim  in  tesnilnim  materialom, </t>
    </r>
  </si>
  <si>
    <t>Količina hladilnega sredstva v sistemu: 19.2 kg (9.6 kg / krog)</t>
  </si>
  <si>
    <t>Dimenzije (V x Š x G): 1.684 x 2.980 x 780 mm</t>
  </si>
  <si>
    <t>- koristna prostornina V= 200 l</t>
  </si>
  <si>
    <t xml:space="preserve">- premer: cca - fi 400 mm+ izolacija </t>
  </si>
  <si>
    <t>- višina: cca - 1300 mm + izolacija</t>
  </si>
  <si>
    <t>- Prirobnični priključek DN 65,  2kos</t>
  </si>
  <si>
    <t>Enako, le fi 75 x 4,7</t>
  </si>
  <si>
    <t>Enako, za cev d 63, debelina izolacije 25 mm</t>
  </si>
  <si>
    <t>za cev d 75, debelina izolacije 32 mm</t>
  </si>
  <si>
    <t>Alu pločevina</t>
  </si>
  <si>
    <t>izvedba obloge izoliranih cevi na prostem iz alu pločevine, vključno ves potrebni montažni material</t>
  </si>
  <si>
    <t>Prirobnični navojni lovilec nečistoč</t>
  </si>
  <si>
    <t>DN65</t>
  </si>
  <si>
    <t xml:space="preserve"> s fino mrežico iz nerjavečega materiala za vodo 90°C in tlak 6 bar, vključno  protiprirobnice, pritrdilni in tesnilni material</t>
  </si>
  <si>
    <r>
      <rPr>
        <b/>
        <sz val="10"/>
        <rFont val="Arial Narrow"/>
        <family val="2"/>
        <charset val="238"/>
      </rPr>
      <t>Zaporna prirobnična krogelna pipa</t>
    </r>
    <r>
      <rPr>
        <sz val="10"/>
        <rFont val="Arial Narrow"/>
        <family val="2"/>
      </rPr>
      <t xml:space="preserve"> za vodo 90°C in tlak 6 bar, vključno protiprirobnice, tesnilni in pritrdilni material</t>
    </r>
  </si>
  <si>
    <r>
      <rPr>
        <b/>
        <sz val="10"/>
        <rFont val="Arial Narrow"/>
        <family val="2"/>
        <charset val="238"/>
      </rPr>
      <t>Zaporna navojna krogelna pipa</t>
    </r>
    <r>
      <rPr>
        <sz val="10"/>
        <rFont val="Arial Narrow"/>
        <family val="2"/>
      </rPr>
      <t xml:space="preserve"> za vodo 90°C in tlak 6 bar, vključno tesnilni in pritrdilni material</t>
    </r>
  </si>
  <si>
    <t>2980 x 800 x 300 mm</t>
  </si>
  <si>
    <t>- el. moč  zunanje enote:         1,5 kW / 230 V</t>
  </si>
  <si>
    <t>- hladilna moč notranje enote:  3,5 kW  1 kos</t>
  </si>
  <si>
    <t>Hladilna moč: 63.3kW (Eurovent - 7/12°C @ +35°C)</t>
  </si>
  <si>
    <t>Hladilna moč: 75.3kW (maksimalno - 7/12°C @ +35°C)</t>
  </si>
  <si>
    <t>Električna priključna moč - hlajenje: 25.5 kW, 3~, 400V/50Hz</t>
  </si>
  <si>
    <t>ESEER: 4.05</t>
  </si>
  <si>
    <t>Faktor sezonske učinkovitosti ηs: 161% (nizkotemperaturno hlajenje)</t>
  </si>
  <si>
    <t>Št. kompresorjev v sistemu: 6</t>
  </si>
  <si>
    <t>Maksimalni obratovalni tok (MCA) naprave: 70.2A</t>
  </si>
  <si>
    <t>Priporočeno varovanje naprave: 80A</t>
  </si>
  <si>
    <t>Teža: 765 kg</t>
  </si>
  <si>
    <t>Zvočna moč: 83 dB(A) (po EN14825)</t>
  </si>
  <si>
    <t>Nominalni in maksimalni pretok vode: 181 l/min / 271 l/min</t>
  </si>
  <si>
    <t>Minimalni potreben pretok vode: 72 l/min</t>
  </si>
  <si>
    <t>Količina vode v napravi: 11 l</t>
  </si>
  <si>
    <t>Vmesnik EKRP1AHT:</t>
  </si>
  <si>
    <t>Kartica za kontrolo enote z znanjimi signali, ki omogoča oddaljeni vklop/izklop (ON/OFF), oddaljeni "termo" vklop/izklop (Thermo-OFF) in preklop enote v oba režima (ogrevanje/hlajenje)</t>
  </si>
  <si>
    <t>Protizamrzovalna zaščita OP10</t>
  </si>
  <si>
    <t>Tip: EWAQ064CWP</t>
  </si>
  <si>
    <t>Prezračevalna naprava - KN.S</t>
  </si>
  <si>
    <t>Pretok zraka:          5.800 m3/h</t>
  </si>
  <si>
    <t>Hitrost zraka:          1.40 m/s</t>
  </si>
  <si>
    <t>Velikost naprave:    12/6</t>
  </si>
  <si>
    <t>Pretok zraka:          6.090 m3/h</t>
  </si>
  <si>
    <t>Hitrost zraka:          2,20 m/s</t>
  </si>
  <si>
    <t>SFPs razred:              2,837 W/(m3/s)</t>
  </si>
  <si>
    <t>SFPv razred:             2,601 W/(m3/s)</t>
  </si>
  <si>
    <r>
      <t>- dovodna ventilatorska enota s frekvenčnim pretvornikom in PTC zaščito; 
q = 5.800 m³/h; ∆p</t>
    </r>
    <r>
      <rPr>
        <vertAlign val="subscript"/>
        <sz val="10"/>
        <rFont val="Arial Narrow"/>
        <family val="2"/>
        <charset val="238"/>
      </rPr>
      <t>EXT</t>
    </r>
    <r>
      <rPr>
        <sz val="10"/>
        <rFont val="Arial Narrow"/>
        <family val="2"/>
        <charset val="238"/>
      </rPr>
      <t xml:space="preserve"> = 350 Pa; 3,0 kW; 400 V, zvočna moč 81 dB(A)</t>
    </r>
  </si>
  <si>
    <r>
      <t>- ploščni rekuperator; 
h</t>
    </r>
    <r>
      <rPr>
        <vertAlign val="subscript"/>
        <sz val="10"/>
        <rFont val="Arial Narrow"/>
        <family val="2"/>
        <charset val="238"/>
      </rPr>
      <t>t</t>
    </r>
    <r>
      <rPr>
        <sz val="10"/>
        <rFont val="Arial Narrow"/>
        <family val="2"/>
        <charset val="238"/>
      </rPr>
      <t xml:space="preserve"> = 83,1, temperaturni izkoristek
h</t>
    </r>
    <r>
      <rPr>
        <vertAlign val="subscript"/>
        <sz val="10"/>
        <rFont val="Arial Narrow"/>
        <family val="2"/>
        <charset val="238"/>
      </rPr>
      <t>s</t>
    </r>
    <r>
      <rPr>
        <sz val="10"/>
        <rFont val="Arial Narrow"/>
        <family val="2"/>
        <charset val="238"/>
      </rPr>
      <t xml:space="preserve"> = 73,8, suhi izkoristek po EN 308</t>
    </r>
  </si>
  <si>
    <t xml:space="preserve">  temperatura zraka pred/za gretje: tz = 17,0/24 °C </t>
  </si>
  <si>
    <t xml:space="preserve">  grelna moč: 14 kW</t>
  </si>
  <si>
    <t xml:space="preserve">  medij ogrevanje: voda; režim 70/55 °C, 9,1 kPa</t>
  </si>
  <si>
    <t xml:space="preserve">  temperatura zraka pred/za hlajenje: tz = 28/17 °C </t>
  </si>
  <si>
    <t xml:space="preserve">  hladilna moč: 33,6 kW</t>
  </si>
  <si>
    <t xml:space="preserve">  grelna moč: 10 kW</t>
  </si>
  <si>
    <t xml:space="preserve">  medij ogrevanje: voda; režim 70/55 °C, 5,1 kPa</t>
  </si>
  <si>
    <t>enota z vrečastim filtrom in prazno enoto, z jadrovinastim priključkom čez celotni presek: 
filter F9 l=370 mm, V = 5.800 m3/h, 118/168/218 Pa</t>
  </si>
  <si>
    <t>-enota z vrečastim filtrom in prazno enoto, z zrakotesno motorno vstopno žaluzijo z zveznim pogonom in jadrovinastim priključkom čez celotni presek:    
filter M7 l=370 mm, V =5.800 m3/h, 96/48/144 Pa</t>
  </si>
  <si>
    <t>enota z vrečastim filtrom in prazno enoto, z jadrovinastim priključkom čez celotni presek:     
filter M5 l=370 mm, V = 6.010 m3/h, 52/77/102 Pa</t>
  </si>
  <si>
    <t>- odvodna ventilatorska enota s frekvenčnim pretvornikom in PTC zaščito; 
q = 6.010 m³/h; ∆pEXT = 350 Pa; 3,0 kW; 400 V, zvočna moč 95,7 dB(A)</t>
  </si>
  <si>
    <t>- teža          m = 2.579 kg</t>
  </si>
  <si>
    <t>- dimenzije l x b x h = 10.090x1360x1950 mm</t>
  </si>
  <si>
    <t>Enako, le prezračevalna naprava - KN.J</t>
  </si>
  <si>
    <t>odvodni del naprave:</t>
  </si>
  <si>
    <t>dovodni del naprave:</t>
  </si>
  <si>
    <t>-enota z vrečastim filtrom in prazno enoto, z zrakotesno motorno vstopno žaluzijo z zveznim pogonom in jadrovinastim priključkom čez celotni presek:    
filter M7 l=370 mm, V =5.320 m3/h, 43/86/129 Pa</t>
  </si>
  <si>
    <r>
      <t>- dovodna ventilatorska enota s frekvenčnim pretvornikom in PTC zaščito; 
q = 5.320 m³/h; ∆p</t>
    </r>
    <r>
      <rPr>
        <vertAlign val="subscript"/>
        <sz val="10"/>
        <rFont val="Arial Narrow"/>
        <family val="2"/>
        <charset val="238"/>
      </rPr>
      <t>EXT</t>
    </r>
    <r>
      <rPr>
        <sz val="10"/>
        <rFont val="Arial Narrow"/>
        <family val="2"/>
        <charset val="238"/>
      </rPr>
      <t xml:space="preserve"> = 350 Pa; 3,0 kW; 400 V, zvočna moč 80 dB(A)</t>
    </r>
  </si>
  <si>
    <r>
      <t>- ploščni rekuperator; 
h</t>
    </r>
    <r>
      <rPr>
        <vertAlign val="subscript"/>
        <sz val="10"/>
        <rFont val="Arial Narrow"/>
        <family val="2"/>
        <charset val="238"/>
      </rPr>
      <t>t</t>
    </r>
    <r>
      <rPr>
        <sz val="10"/>
        <rFont val="Arial Narrow"/>
        <family val="2"/>
        <charset val="238"/>
      </rPr>
      <t xml:space="preserve"> = 80,2, temperaturni izkoristek
h</t>
    </r>
    <r>
      <rPr>
        <vertAlign val="subscript"/>
        <sz val="10"/>
        <rFont val="Arial Narrow"/>
        <family val="2"/>
        <charset val="238"/>
      </rPr>
      <t>s</t>
    </r>
    <r>
      <rPr>
        <sz val="10"/>
        <rFont val="Arial Narrow"/>
        <family val="2"/>
        <charset val="238"/>
      </rPr>
      <t xml:space="preserve"> = 73,8, suhi izkoristek po EN 308</t>
    </r>
  </si>
  <si>
    <t>-  grelna moč: 14,4 kW</t>
  </si>
  <si>
    <t xml:space="preserve">  hladilna moč: 30,3 kW</t>
  </si>
  <si>
    <t xml:space="preserve">  medij hlajenja: glikol/voda 35%; režim 7/12 °C, 28,4 kPa</t>
  </si>
  <si>
    <t xml:space="preserve">  grelna moč: 9 kW</t>
  </si>
  <si>
    <t xml:space="preserve">  medij ogrevanje: voda; režim 70/55 °C, 4,4 kPa</t>
  </si>
  <si>
    <t>enota z vrečastim filtrom in prazno enoto, z jadrovinastim priključkom čez celotni presek: 
filter F9 l=370 mm, V = 5.320 m3/h, 106/156/206 Pa</t>
  </si>
  <si>
    <t xml:space="preserve">  medij hlajenja: glikol/voda 35%; režim 7/13 °C, 17,1 kPa</t>
  </si>
  <si>
    <t>- vlažilna enota s parnim vlažilnikom skupaj s podtlačnim sifonom, l=1200 mm
q = 5.800 m3/h, vstop: T=24°C, 6% r.v.
Izstop: 24°C, 38% r.v.
Max. zmoglivost: 45 kg/h, moč: 33,75 kW</t>
  </si>
  <si>
    <t>- vlažilna enota s parnim vlažilnikom skupaj s podtlačnim sifonom, l=1200 mm
q = 5.320 m3/h, vstop: T=24°C, 6% r.v.
Izstop: 24°C, 40% r.v.
Max. zmoglivost: 45 kg/h, moč: 33,75 kW</t>
  </si>
  <si>
    <t>enota z vrečastim filtrom in prazno enoto, z jadrovinastim priključkom čez celotni presek:     
filter M5 l=370 mm, V = 5.010 m3/h, 39/64/89 Pa</t>
  </si>
  <si>
    <t>- odvodna ventilatorska enota s frekvenčnim pretvornikom in PTC zaščito; 
q = 5.010 m³/h; ∆pEXT = 350 Pa; 3,0 kW; 400 V, zvočna moč 95,7 dB(A)</t>
  </si>
  <si>
    <t>- teža          m = 2.569 kg</t>
  </si>
  <si>
    <t>Klimatska naprava S 5.800 m3/h</t>
  </si>
  <si>
    <t>DDC krmilnik: 21I/Os:3UI,8UIO,4DI,6DO. IP,SD card,MI,BH,PB,MB,BA
SIEMENS: POL648.10/FEN</t>
  </si>
  <si>
    <t>Modul za upravljanje 8-vrstični, IP65, panelna vgradnja
SIEMENS: POL871.72/STD</t>
  </si>
  <si>
    <t>Kanalsko tipalo temperature in r.vlage -15..60°C/ 0..95 r.vl., 0..10V, IP54
SIEMENS: QFM2160</t>
  </si>
  <si>
    <t>Protizmrzovalni termostat 3m
SIEMENS: QAF81.3</t>
  </si>
  <si>
    <t>prehodni ventil grelnik</t>
  </si>
  <si>
    <t>Prehodni reg. ventil PN 16, DN 15, kvs 2.5, navojni
SIEMENS: VVG44.15-2.5</t>
  </si>
  <si>
    <t>tripotni ventil hladilnik</t>
  </si>
  <si>
    <t>Set privijal DN 40 (3 kosi)
SIEMENS: ALG403</t>
  </si>
  <si>
    <t>prehodni ventil dogrelnik</t>
  </si>
  <si>
    <t>Motorni pogon, rotacijski, 24VAC, 3 točk., 10Nm, žaluzije do 1,5m2
SIEMENS: GLB131.1E</t>
  </si>
  <si>
    <t>Mot. pogon, rotacijski, 24VAC, 0...10V, 10Nm, do 1,5m2, indikacija položaja 0..10V
SIEMENS: GLB161.1E</t>
  </si>
  <si>
    <t>Desigo Insight SW licenčne točke V6.0 v naslednjem obsegu:
- 100 podatkovnih točk 
SIEMENS: CMM.05</t>
  </si>
  <si>
    <t>STORITEV v naslednjem obsegu:
Storitev - zajema:
- programiranje komunikacijskih vmesnikov
- izdelavo grafik na nadzornem sistemu
- integriranje podatkovnih točk na CNS
- preizkusni zagon
- poučitev vzdrževalnega osebja o rokovanju z napravami</t>
  </si>
  <si>
    <t>Klimatska naprava J 5.320 m3/h</t>
  </si>
  <si>
    <t>Povezava el. analizatorjev na obstoječi energestki monitoring naročnika</t>
  </si>
  <si>
    <t>Analizator el. veličin 3-f, barvni displej,TCP/IP, RS485, Modbus,  WEB server, 96x96mm, panelna v.
CONTROL APPLICATIONS: Elnet LT TCP/IP</t>
  </si>
  <si>
    <t>Merilni tokovni transformator z razstavljivim jedrom 100/5A, cl. 1, 1m kabla
SACI: TA24P_100/5A_1</t>
  </si>
  <si>
    <t xml:space="preserve">STORITEV v naslednjem obsegu:
Storitev - zajema:
- integracija električnih analizatorjev 3 kom. na obstoječi energetski monitoring naročnika (2 klimata in hladilni agregat)
- kontrola komunikacija
- predajni zapisnik 
</t>
  </si>
  <si>
    <t>STORITEV v naslednjem obsegu:
Storitev - zajema:
- montažo elementov avtomatike, razen ventilov in tipal v cevi
- elektro načrt in funkcionalno shemo avtomatike
- izdelavo programa za krmilnik
- instalacijo programske opreme
- preizkusni zagon
- poučitev vzdrževalnega osebja o rokovanju z napravo</t>
  </si>
  <si>
    <t>- pretok:         150 m3/h</t>
  </si>
  <si>
    <t>EC Kanalski ventilator za odvod zraka</t>
  </si>
  <si>
    <t>- pretok:         1200 m3/h</t>
  </si>
  <si>
    <t>- tlak:             800 Pa</t>
  </si>
  <si>
    <t>- el.moč:       1.173 W / 400V</t>
  </si>
  <si>
    <t>- dimenzije  l x b x h = 800x500x921 mm</t>
  </si>
  <si>
    <t>- teža          m = 72,3 kg</t>
  </si>
  <si>
    <t>Enako, le</t>
  </si>
  <si>
    <t>- pretok:         500 m3/h</t>
  </si>
  <si>
    <t>- tlak:             700 Pa</t>
  </si>
  <si>
    <t>- el.moč:       268 W / 400V</t>
  </si>
  <si>
    <t>- dimenzije  l x b x h = 500x250x500 mm</t>
  </si>
  <si>
    <t>- teža          m = 21,1 kg</t>
  </si>
  <si>
    <t>Protipožarna loputa, izdelana v skladu z EN 1366-2, s CE certifikatom po EN 15650, klasificirana po EN 13501-3 na požarno odpornost EI120S, izdelana iz pocinkane pločevine, z ročnim in termičnim sprožilom ter ročico za premik lamele, z mejnima tipaloma za kontrolo odprte in zaprte lege lopute. Kot npr. TROX, tip: FKS-EU Z03 ali enakovredno.</t>
  </si>
  <si>
    <t>Radialni ventilator z nazaj zakrivljenimi lopaticami, primeren za priključitev na okrogel  kanal. Ohišje iz pocinkane pločevine, zvočno izolirano, ustrezna zaščita IP54. EC ventilator z integrirano elektroniko. Vključno z tesnilnim in montažnim materialom.</t>
  </si>
  <si>
    <t>Kot npr.: RUCK ISOR 160 EC 20, dobavitelj: BOSSPLAST d.o.o.</t>
  </si>
  <si>
    <t>- hitrospojne objemke iz pocinkane pločevine z 8 mm neoprensko plastjo za preprečevanje prenosa vibracij</t>
  </si>
  <si>
    <t>Radialni ventilator z nazaj zakrivljenimi lopaticami, primeren za vgradnjo v kvadraten kanal. Ohišje iz pocinkane pločevine, zvočno izolirano, ustrezna zaščita IP44. EC ventilator z integrirano elektroniko. Vključno z tesnilnim in montažnim materialom.</t>
  </si>
  <si>
    <t>- fleksibilni jadrovinasti priključni kosi s prirobnicami</t>
  </si>
  <si>
    <t>Kot npr.: RUCK KVRI 8050 EC 30</t>
  </si>
  <si>
    <t>Enako, le kot npr.: RUCK KVRI 5025 EC 30</t>
  </si>
  <si>
    <t>dožine 50 cm</t>
  </si>
  <si>
    <t>Enako, le dolžine 100 cm</t>
  </si>
  <si>
    <t>Enako, le dolžine 125cm</t>
  </si>
  <si>
    <t>Enako, le dolžine 140 cm</t>
  </si>
  <si>
    <t>dožine 255 cm</t>
  </si>
  <si>
    <t>Enako, le dolžine 275 cm</t>
  </si>
  <si>
    <t>Enako, le dolžine 315cm</t>
  </si>
  <si>
    <t>dožine 500 cm</t>
  </si>
  <si>
    <t>Enako, le dolžine 530 cm</t>
  </si>
  <si>
    <r>
      <rPr>
        <b/>
        <sz val="10"/>
        <rFont val="Arial Narrow"/>
        <family val="2"/>
        <charset val="1"/>
      </rPr>
      <t>Navezava</t>
    </r>
    <r>
      <rPr>
        <sz val="10"/>
        <rFont val="Arial Narrow"/>
        <family val="2"/>
        <charset val="1"/>
      </rPr>
      <t xml:space="preserve"> cevnih razvodov medicinskih plinov na medicinske kanale - priklučitev 2 plinov</t>
    </r>
  </si>
  <si>
    <t xml:space="preserve"> - za kisik 5 bar, 1/2˝</t>
  </si>
  <si>
    <r>
      <rPr>
        <b/>
        <sz val="10"/>
        <rFont val="Arial Narrow"/>
        <family val="2"/>
        <charset val="238"/>
      </rPr>
      <t>Odvzemna doza</t>
    </r>
    <r>
      <rPr>
        <sz val="10"/>
        <rFont val="Arial Narrow"/>
        <family val="2"/>
        <charset val="238"/>
      </rPr>
      <t>, izvedba za montažo v steno, izdelana kot samozaporni ventil, z oznako plina</t>
    </r>
  </si>
  <si>
    <t>dožine 100 cm</t>
  </si>
  <si>
    <r>
      <rPr>
        <b/>
        <sz val="10"/>
        <rFont val="Arial Narrow"/>
        <family val="2"/>
        <charset val="1"/>
      </rPr>
      <t>Navezava</t>
    </r>
    <r>
      <rPr>
        <sz val="10"/>
        <rFont val="Arial Narrow"/>
        <family val="2"/>
        <charset val="1"/>
      </rPr>
      <t xml:space="preserve"> cevnih razvodov medicinskih plinov na medicinske kanale - priklučitev 5 plinov</t>
    </r>
  </si>
  <si>
    <r>
      <rPr>
        <b/>
        <sz val="10"/>
        <rFont val="Arial Narrow"/>
        <family val="2"/>
        <charset val="1"/>
      </rPr>
      <t>Navezava</t>
    </r>
    <r>
      <rPr>
        <sz val="10"/>
        <rFont val="Arial Narrow"/>
        <family val="2"/>
        <charset val="1"/>
      </rPr>
      <t xml:space="preserve"> cevnih razvodov medicinskih plinov na stropni stativ - priklučitev 5 plinov</t>
    </r>
  </si>
  <si>
    <r>
      <rPr>
        <b/>
        <sz val="10"/>
        <rFont val="Arial Narrow"/>
        <family val="2"/>
        <charset val="1"/>
      </rPr>
      <t xml:space="preserve">Enoposteljni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ter profila za indirektno svetilko; za eno bolniško posteljo in vgrajeno opremo: direktna svetilka, indirektna svetilka,3x trojna šuko vtičnica 230V (2kom -zelena), 2x standardizirani priključni čepi za dodatno izenačitev potenciala po DIN 42801 na bolniškem kanalu; 1xozemljitveni čep,  1x kisik, 1x stisnjen zrak, (kompatibilno z obstoječim sistemom v UKC MB). Odvzemne doze in pripradajoče bakrene cevi znotraj kanala morajo biti predmontirane v kanal.</t>
    </r>
  </si>
  <si>
    <t>- el. moč:                     0,56 kW / 230 V</t>
  </si>
  <si>
    <t>- hladilna moč - senzibilno 2,5 kW</t>
  </si>
  <si>
    <r>
      <t>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eno notranjo stensko hladilno enoto,  hladilni medij R32,  hlajenje do -25°C, vključno z IR daljinskim upravljalcem,  bakrenimi cevnimi razvodi in električnimi kabli za razdaljo 20 m, pritrdilnim in montažnim materialom (konzole za pritrditev zunanje enote na steno).</t>
    </r>
  </si>
  <si>
    <t>- hladilna moč notranje enote:  2,0 kW</t>
  </si>
  <si>
    <t>- hladilna moč zunanje enote:  8 kW</t>
  </si>
  <si>
    <t>- el. moč  zunanje enote:         1,94 kW / 230 V</t>
  </si>
  <si>
    <t>- hladilna moč notranje enote:  2,0 kW  3 kos</t>
  </si>
  <si>
    <t>kot npr DAIKIN 4MXM80M + 3x FTXM20M + 1x FTXM35N</t>
  </si>
  <si>
    <t>kot npr DAIKIN 4MXM68M + 4x FTXM20M</t>
  </si>
  <si>
    <t>- hladilna moč zunanje enote:  6,8 kW</t>
  </si>
  <si>
    <t>kot npr DAIKIN  FTXM25N + RXM25N9</t>
  </si>
  <si>
    <t>el. moč 250 W,   velikost kanala fi125</t>
  </si>
  <si>
    <t>Enako, le el. moč 500 W,   velikost kanala fi160</t>
  </si>
  <si>
    <t>Enako, le el. moč 2000 W,   velikost kanala 400x250</t>
  </si>
  <si>
    <t>velikost 500x150</t>
  </si>
  <si>
    <t>velikost 400x200</t>
  </si>
  <si>
    <t>Enako, le 450x200</t>
  </si>
  <si>
    <t>Enako, le 400x250</t>
  </si>
  <si>
    <t>Enako, le 500x300</t>
  </si>
  <si>
    <t>Enako, le 900x300</t>
  </si>
  <si>
    <t>Enako, le 550x400</t>
  </si>
  <si>
    <t>Enako, le 800x500</t>
  </si>
  <si>
    <r>
      <t>Protipožarne lopute</t>
    </r>
    <r>
      <rPr>
        <sz val="10"/>
        <rFont val="Arial Narrow"/>
        <family val="2"/>
        <charset val="238"/>
      </rPr>
      <t xml:space="preserve"> za okrogle pločevinaste kanale</t>
    </r>
  </si>
  <si>
    <t>Okrogla protipožarna loputa, izdelana v skladu z EN 1366-2, s CE certifikatom po EN 15650, klasificirana po EN 13501-3 na požarno odpornost EI120S, izdelana iz pocinkane pločevine, z elektromotornim pogonom 24V,  z mejnima tipaloma za kontrolo odprte in zaprte lege lopute. Kot npr. TROX, tip: FKRS-EU 125 Z45 ali enakovredno.</t>
  </si>
  <si>
    <t>velikost 125</t>
  </si>
  <si>
    <t>Enako, le velikost 200</t>
  </si>
  <si>
    <t>Enako, le velikost 280</t>
  </si>
  <si>
    <t>Enako, le RN / DN 200</t>
  </si>
  <si>
    <t>Enako, le EN / DN 400x250</t>
  </si>
  <si>
    <t>Enako, le EN / DN 500x150</t>
  </si>
  <si>
    <t>Enako, le EN / DN 400x200</t>
  </si>
  <si>
    <t>Enako, le EN / DN 300x300</t>
  </si>
  <si>
    <t>Enako, le EN / DN 500x300</t>
  </si>
  <si>
    <t>Enako, le EN / DN 500x200</t>
  </si>
  <si>
    <t>Enako, le EN / DN 250x200</t>
  </si>
  <si>
    <t>dim. fi125/225 mm, L=2000 mm</t>
  </si>
  <si>
    <t>Velikost fi 125 mm</t>
  </si>
  <si>
    <t>vel. 1000x2000 mm</t>
  </si>
  <si>
    <t>dim. 800x500, L=1500 mm, št.kulis=3, De(250Hz)=38 dB</t>
  </si>
  <si>
    <t>Enako, le 300x400, L=1250 mm, št.kulis=1, De(250Hz)=26 dB</t>
  </si>
  <si>
    <t>- filter z aktivnim ogljem 610x610x292 mm</t>
  </si>
  <si>
    <t>- ULPA filter U15 610x610x292 mm</t>
  </si>
  <si>
    <r>
      <rPr>
        <b/>
        <sz val="10"/>
        <rFont val="Arial Narrow"/>
        <family val="2"/>
        <charset val="238"/>
      </rPr>
      <t>Kanalska filtrska enota</t>
    </r>
    <r>
      <rPr>
        <sz val="10"/>
        <rFont val="Arial"/>
        <family val="2"/>
        <charset val="238"/>
      </rPr>
      <t xml:space="preserve"> </t>
    </r>
    <r>
      <rPr>
        <sz val="10"/>
        <rFont val="Arial Narrow"/>
        <family val="2"/>
        <charset val="238"/>
      </rPr>
      <t>s predfiltrom F9 in HEPA filtrom U15. Kanalska enota je sestavljena iz ohišja filtra, priključnima prirobnicama in filtri. Tesnilo med ohišjem filtra in priključnim kanalom je pravokotnega preseka. Ohišje je izdelano iz jeklene pločevine, zavarjeno zrakotesno po DIN 1946 in barvano po RAL 9010. V ohišje so vgrajeni nastavki za merjenje padcev tlaka.</t>
    </r>
  </si>
  <si>
    <r>
      <rPr>
        <b/>
        <sz val="10"/>
        <rFont val="Arial Narrow"/>
        <family val="2"/>
        <charset val="238"/>
      </rPr>
      <t>Kanalska samostoječa filtrska enota</t>
    </r>
    <r>
      <rPr>
        <sz val="10"/>
        <rFont val="Arial"/>
        <family val="2"/>
        <charset val="238"/>
      </rPr>
      <t xml:space="preserve"> </t>
    </r>
    <r>
      <rPr>
        <sz val="10"/>
        <rFont val="Arial Narrow"/>
        <family val="2"/>
        <charset val="238"/>
      </rPr>
      <t>s predfiltrom F9, filtrom z aktivnim ogljem  za radioaktivne iodine in ULPA filtrom U15. Kanalska enota je sestavljena iz ohišja filtra na podstavku z nogicami, priključnima prirobnicama in filtri. Tesnilo med ohišjem filtra in priključnim kanalom je pravokotnega preseka. Ohišje je izdelano iz jeklene pločevine, zavarjeno zrakotesno po DIN 1946 in barvano po RAL 9010. V ohišje so vgrajeni nastavki za merjenje padcev tlaka.</t>
    </r>
  </si>
  <si>
    <t>- za prekot zraka 1200 m3/m</t>
  </si>
  <si>
    <t>- F9 filter vel. 610x610x50 mm</t>
  </si>
  <si>
    <t>- za prekot zraka 500 m3/m</t>
  </si>
  <si>
    <t>- F9 filter vel. 610x305x50 mm</t>
  </si>
  <si>
    <t>- ULPA filter U15 610x305x292 mm</t>
  </si>
  <si>
    <t>- za prekot zraka 150 m3/m</t>
  </si>
  <si>
    <t>Kot npr. Lindab AKF-I+KPF</t>
  </si>
  <si>
    <r>
      <t xml:space="preserve">Dušilna loputa za okrogle spiro kanale:
</t>
    </r>
    <r>
      <rPr>
        <sz val="10"/>
        <rFont val="Arial Narrow"/>
        <family val="2"/>
        <charset val="238"/>
      </rPr>
      <t>Dobava in montaža dušilne lopute z ročico z možnostjo fiksiranja položaja;</t>
    </r>
  </si>
  <si>
    <t>Enako, le fi 125</t>
  </si>
  <si>
    <r>
      <t xml:space="preserve">Dušilna loputa za pravokotne pločevinaste kanale:
</t>
    </r>
    <r>
      <rPr>
        <sz val="10"/>
        <rFont val="Arial Narrow"/>
        <family val="2"/>
        <charset val="238"/>
      </rPr>
      <t>Dobava in montaža dušilne lopute z ročico z možnostjo fiksiranja položaja;</t>
    </r>
  </si>
  <si>
    <t>200x150</t>
  </si>
  <si>
    <t>Vključno zrakotesni žaluziji na obeh priključnih straneh ohišja.</t>
  </si>
  <si>
    <t>fi 125</t>
  </si>
  <si>
    <t>400x250</t>
  </si>
  <si>
    <r>
      <t xml:space="preserve">Zrakotesna žalzija z mot. pogonom:
</t>
    </r>
    <r>
      <rPr>
        <sz val="10"/>
        <rFont val="Arial Narrow"/>
        <family val="2"/>
        <charset val="238"/>
      </rPr>
      <t>Dobava in montaža zrakotesne žaluzije s tesnili med lamelami in med okvirjem in lamelami, z motornim pogonom on/off 230 V;</t>
    </r>
  </si>
  <si>
    <t xml:space="preserve">  vel. 400</t>
  </si>
  <si>
    <r>
      <rPr>
        <b/>
        <sz val="10"/>
        <rFont val="Arial Narrow"/>
        <family val="2"/>
        <charset val="238"/>
      </rPr>
      <t>Kulisni dušilnik zvoka</t>
    </r>
    <r>
      <rPr>
        <sz val="10"/>
        <rFont val="Arial Narrow"/>
        <family val="2"/>
        <charset val="238"/>
      </rPr>
      <t>. Zunanji plašč je izdelan iz pocinkane pločevine, dušilne kulise so iz steklene volne debeline 200 mm obložene z vodili na vstopu in izstopu.  Proizvod_____________________.</t>
    </r>
  </si>
  <si>
    <t>Enako, le vel. 600</t>
  </si>
  <si>
    <t>Enako, le vel. 500</t>
  </si>
  <si>
    <t>Enako, le vel. 400</t>
  </si>
  <si>
    <t>Zaporna loputa, z ohišjem in lamelo iz pocinkane pločevine, z nosilcem za pogon in pogonom on/off 230V</t>
  </si>
  <si>
    <t>Zrakotesna loputa z mot. pogonom:</t>
  </si>
  <si>
    <r>
      <t xml:space="preserve">Okrogli difuzor:
</t>
    </r>
    <r>
      <rPr>
        <sz val="10"/>
        <rFont val="Arial Narrow"/>
        <family val="2"/>
        <charset val="238"/>
      </rPr>
      <t>Dobava in montaža okroglega difuzorja;</t>
    </r>
  </si>
  <si>
    <t xml:space="preserve">  vel. 100</t>
  </si>
  <si>
    <r>
      <rPr>
        <b/>
        <sz val="10"/>
        <rFont val="Arial Narrow"/>
        <family val="2"/>
        <charset val="238"/>
      </rPr>
      <t>Lovilec nečistoč</t>
    </r>
    <r>
      <rPr>
        <sz val="10"/>
        <rFont val="Arial Narrow"/>
        <family val="2"/>
        <charset val="238"/>
      </rPr>
      <t xml:space="preserve"> je odvodna rešetka namenjena za stensko vgradnjo v prostore v katerih obstaja zahteva po čistem zraku (operacijske dvorane, čisti prostori…). V notranjosti kotnega elementa je vgrajen filter kvalitete F5.</t>
    </r>
  </si>
  <si>
    <t>Rešetka je v izdelana iz nerjaveče brušene pločevine (AISI 304). Maska je izdelana iz okvirja, na katerega je privarjena gosto prepletena nerjaveča mreža.</t>
  </si>
  <si>
    <t>Maska je na vgradni okvir privijačena z nerjavečim vijakom.</t>
  </si>
  <si>
    <t>V notranjosti (pod priključkom) je vgrajen tudi filter klasifikacije F5 katerega vgradimo pred priključkom na posebna vodila, ter ga pritrdimo z zatičem.</t>
  </si>
  <si>
    <t>velikost 425x225</t>
  </si>
  <si>
    <r>
      <t xml:space="preserve">Kvadratni difuzor:
</t>
    </r>
    <r>
      <rPr>
        <sz val="10"/>
        <rFont val="Arial Narrow"/>
        <family val="2"/>
        <charset val="238"/>
      </rPr>
      <t>Dobava in montaža okroglega difuzorja;</t>
    </r>
  </si>
  <si>
    <t>kot npr.: Lindab, tip OD-10 ali enakovredno</t>
  </si>
  <si>
    <t>kot npr.: Lindab, tip KD-15A ali enakovredno</t>
  </si>
  <si>
    <t xml:space="preserve">  200 x 100 mm, priključek fi 125</t>
  </si>
  <si>
    <t xml:space="preserve">  300 x 150 mm, priključek fi 160</t>
  </si>
  <si>
    <r>
      <t xml:space="preserve">Aluminjasta prezračevalna rešetka:
</t>
    </r>
    <r>
      <rPr>
        <sz val="10"/>
        <rFont val="Arial Narrow"/>
        <family val="2"/>
        <charset val="238"/>
      </rPr>
      <t>Dobava in montaža aluminjaste prezračevalne rešetke  s priključno komoro iz pocinkane pločevine z redukcijo na okrogli priključkek iz vrha;</t>
    </r>
  </si>
  <si>
    <t>Enako, le 400x150, priključek fi 160</t>
  </si>
  <si>
    <t>Enako, le 500x150, priključek fi 200</t>
  </si>
  <si>
    <t>Enako, le 600x150, priključek fi 200</t>
  </si>
  <si>
    <t>Enako, le 300x100, priključek fi 125</t>
  </si>
  <si>
    <t>velikost   1000x1995 mm</t>
  </si>
  <si>
    <t>kot npr.: Trox tip ARK2 ali enakovredno</t>
  </si>
  <si>
    <t>Nadtlačna žaluzija z magneti</t>
  </si>
  <si>
    <t>Žaluzija za vzdrževanje nastavljene tlačne razlike z nosilnim okvirjem, lamelami in magneti za nastavitev ustrezne tlačne razlike, pri kateri se žaluzija odpre.</t>
  </si>
  <si>
    <r>
      <rPr>
        <b/>
        <sz val="10"/>
        <rFont val="Arial Narrow"/>
        <family val="2"/>
        <charset val="238"/>
      </rPr>
      <t xml:space="preserve">Električni kanalski grelnik zraka </t>
    </r>
    <r>
      <rPr>
        <sz val="10"/>
        <rFont val="Arial Narrow"/>
        <family val="2"/>
        <charset val="238"/>
      </rPr>
      <t>v ohišju iz pocinkane pločevine, vključno s priklopno EKO in termično zaščito. Proizvod_____________________.</t>
    </r>
  </si>
  <si>
    <t>Enako, le kot npr.: RUCK KVRI 10050 EC 30</t>
  </si>
  <si>
    <t>- pretok:         10.000 m3/h</t>
  </si>
  <si>
    <t>- tlak:             250 Pa</t>
  </si>
  <si>
    <t>- el.moč:       2.209 W / 400V</t>
  </si>
  <si>
    <t>- teža          m = 150 kg</t>
  </si>
  <si>
    <t>- dimenzije  l x b x h = 1000x500x830 mm</t>
  </si>
  <si>
    <t xml:space="preserve">  1050 x 600 mm</t>
  </si>
  <si>
    <r>
      <t xml:space="preserve">Jeklena prezračevalna rešetka:
</t>
    </r>
    <r>
      <rPr>
        <sz val="10"/>
        <rFont val="Arial Narrow"/>
        <family val="2"/>
        <charset val="238"/>
      </rPr>
      <t xml:space="preserve">Dobava in montaža jeklene prezračevalne rešetke s fiksnimi  verikalnimi lamelami; </t>
    </r>
  </si>
  <si>
    <t>Enako, le 1000x500</t>
  </si>
  <si>
    <t>zaprtocelične strukture za izolacijo jeklenih cevi naslednjih dimenzij in debelin  z naslednjimi karakteristikami:</t>
  </si>
  <si>
    <t>za cev d 22, debelina izolacije 13 mm</t>
  </si>
  <si>
    <t>za cev d 28, debelina izolacije 19 mm</t>
  </si>
  <si>
    <t xml:space="preserve">- 19 kos modularni obtočni ventil skupaj s temp. tipalom Pt1000 ter modulom za daljinsko programsko vodeno termično dezinfekcijo, vključno el. krmilni kabel povprečne dolžine 45m (max 60m) - R 1/2,  </t>
  </si>
  <si>
    <t>- tabletirana sol v vreči 25 kg.</t>
  </si>
  <si>
    <t>DN15</t>
  </si>
  <si>
    <r>
      <t>Izpiranje cevovodov</t>
    </r>
    <r>
      <rPr>
        <sz val="10"/>
        <color indexed="8"/>
        <rFont val="Arial Narrow"/>
        <family val="2"/>
        <charset val="238"/>
      </rPr>
      <t xml:space="preserve"> s čisto vodo</t>
    </r>
  </si>
  <si>
    <t>NOTRANJE HIDRANTNO OMREŽJE</t>
  </si>
  <si>
    <t>DN50</t>
  </si>
  <si>
    <t>- Fleksibilni priključni vodi ali kompenzatorji
- Membranska tlačna posoda</t>
  </si>
  <si>
    <t>Obratovalni podatki</t>
  </si>
  <si>
    <t>Transportni medij: Voda 100 %</t>
  </si>
  <si>
    <t>Temperatura medija: 10.00 °C</t>
  </si>
  <si>
    <t>Pretok: 0.54 l/s</t>
  </si>
  <si>
    <t>Črpalna višina: 50.00 m</t>
  </si>
  <si>
    <t>Črpalka višina najv.: 54.55 m</t>
  </si>
  <si>
    <t>Število črpalk: 1</t>
  </si>
  <si>
    <t>temperatura medija: 5...40 °C</t>
  </si>
  <si>
    <t>temperatura okolice: 5 ...40 °C</t>
  </si>
  <si>
    <t>Največji obratovalni tlak: 10 bar</t>
  </si>
  <si>
    <t>Vstopni tlak: 0.6 MPa</t>
  </si>
  <si>
    <t>Podatki o motorju</t>
  </si>
  <si>
    <t>Vgradne mere</t>
  </si>
  <si>
    <t>Priključek cevi na sesalni strani: G 1¼ , PN10</t>
  </si>
  <si>
    <t>Priključek cevi na tlačni strani: G 1¼, PN16</t>
  </si>
  <si>
    <t>Priključek za presežek: Ø 110</t>
  </si>
  <si>
    <t>Bruto prostornina rezervoarja: 150 l</t>
  </si>
  <si>
    <t>Oznaka izdelka: CO/T-1 Helix V 407/CE</t>
  </si>
  <si>
    <t>ali enakovredno</t>
  </si>
  <si>
    <r>
      <t xml:space="preserve">Upravljanje/prikaz
</t>
    </r>
    <r>
      <rPr>
        <sz val="10"/>
        <rFont val="Arial Narrow"/>
        <family val="2"/>
        <charset val="238"/>
      </rPr>
      <t>- Popolnoma elektronski regulator Economy (CE) z internim dovodom napetosti, mikroprocesorjem in lučkami LED za prikaz stanja naprav ter analognimi in digitalnimi vhodi in izhodi – Nastavitev obratovalnih parametrov preko potenciometra
- Nastavitev načina obratovanja črpalke in potrjevanje sporočil o napakah s stikalom Ročno/0/Avtomatika - Zaslon LED (3x7 segmentov, alfanumerični) za prikaz nastavljenega tlaka, parametrov regulatorja in sporočil o napakah - Lučke LED za prikaz stanja naprav (omrežna napetost/obratovanje/motnje/pomanjkanje vode)
- Glavno stikalo z možnostjo zaklepanja</t>
    </r>
  </si>
  <si>
    <r>
      <rPr>
        <b/>
        <sz val="10"/>
        <rFont val="Arial Narrow"/>
        <family val="2"/>
        <charset val="238"/>
      </rPr>
      <t xml:space="preserve">Izvedba priključka </t>
    </r>
    <r>
      <rPr>
        <sz val="10"/>
        <rFont val="Arial Narrow"/>
        <family val="2"/>
        <charset val="238"/>
      </rPr>
      <t>na vodovodni instalaciji na razdelilcu hladne vode v kleti, v teh. prostoru priprave san. vode v kleti objekta (3x NiRo cev /DN32,40,50/, vključno zapora, praznjenje in ponovno polnjenje sistema ter potrebni material</t>
    </r>
  </si>
  <si>
    <r>
      <rPr>
        <b/>
        <sz val="10"/>
        <rFont val="Arial Narrow"/>
        <family val="2"/>
        <charset val="238"/>
      </rPr>
      <t xml:space="preserve">Ms ventil </t>
    </r>
    <r>
      <rPr>
        <sz val="10"/>
        <rFont val="Arial Narrow"/>
        <family val="2"/>
        <charset val="238"/>
      </rPr>
      <t>za priključitev pomivalniga stroja</t>
    </r>
  </si>
  <si>
    <r>
      <rPr>
        <b/>
        <sz val="10"/>
        <color indexed="8"/>
        <rFont val="Arial Narrow"/>
        <family val="2"/>
        <charset val="238"/>
      </rPr>
      <t xml:space="preserve">Naprava za dvig tlaka </t>
    </r>
    <r>
      <rPr>
        <sz val="10"/>
        <color indexed="8"/>
        <rFont val="Arial Narrow"/>
        <family val="2"/>
        <charset val="238"/>
      </rPr>
      <t>v notranjem hidrantnem omrežju</t>
    </r>
  </si>
  <si>
    <t>Kompaktna naprava za dvig tlaka, z razbremenilnim rezervoarjem za ločitev sistema v skladu z DIN 1988 in DIN EN 1717 za posredno
priključitev. Sestavljajo jo razbremenilni rezervoar, plovni ventil, plovno stikalo kot dajalnik signala za zaščito pred suhim tekom in normalnosesalne, vertikalne visokotlačne centrifugalne črpalke iz
nerjavečega jekla v izvedbi s suhim rotorjem. Pripravljena za priklop, s cevmi, montiranimi na osnovni okvir iz polietilena, vklj. S krmilno/regulacijsko napravo z vso potrebno merilno in nastavitveno opremo.
Za povsem avtomatsko oskrbo z vodo in dvig tlaka v stanovanjskih, pisarniškihin upravnih zgradbah, hotelih, bolnišnicah, trgovskih centrih (za področje uporabe po standardih DIN 1988 in DIN EN 806 je treba naprave opremiti z rezervno črpalko) ter industrijskih sistemih. 
Za črpanje pitne, potrošne, hladilne, požarne vode (razen za gasilne aparate v skladu z DIN14462 in z dovoljenjem lokalnih organov za požarno varnost) ali drugih uporabnih voda, ki uporabljenih materialov ne ogrožajo niti kemično niti mehansko in ne vsebujejo abrazivnih snovi ali dolgovlaknatih delcev.</t>
  </si>
  <si>
    <r>
      <t>Regulacija
-</t>
    </r>
    <r>
      <rPr>
        <sz val="10"/>
        <rFont val="Arial Narrow"/>
        <family val="2"/>
        <charset val="238"/>
      </rPr>
      <t xml:space="preserve"> Popolnoma avtomatska regulacija za črpalko s konstantnim
številom vrtljajev s pomočjo primerjave želene/dejanske vrednosti
- Signal senzorja 4 – 20 mA (s kontrolo prekinitve tokokroga) za
dejansko vrednost regulacijskih veličin
- Prosta izbira načina obratovanja črpalke (ročno, izklop,
avtomatika)
- Avtomatsko testno delovanje črpalk (vzbuditev črpalk): 
- Možnost vklopa z DIP stikalom
- Čas med dvema poskusnima delovanjema črpalke je šest ur
- Izklop pri "pretoku nič" preko tlaka in časa
- Stikalo H-0-A (ročno-ničelno-avtomatsko): Izbira načina
obratovanja črpalke in ročnega obratovanja ob motnji v reguliranju
"Ročno" (obratovanje v sili/testno obratovanje na omrežju, zaščita
motorja je na voljo), "0" (črpalka je izklopljena – vklop prek
krmilja ni mogoč) in "Avtomatsko" (črpalka za avtomatsko</t>
    </r>
    <r>
      <rPr>
        <sz val="10"/>
        <rFont val="Verdana"/>
        <family val="2"/>
        <charset val="238"/>
      </rPr>
      <t xml:space="preserve">
</t>
    </r>
    <r>
      <rPr>
        <sz val="10"/>
        <rFont val="Arial Narrow"/>
        <family val="2"/>
        <charset val="238"/>
      </rPr>
      <t>obratovanje prek krmilja je sproščena)</t>
    </r>
  </si>
  <si>
    <t>za cev  DN 70</t>
  </si>
  <si>
    <t>DN100</t>
  </si>
  <si>
    <r>
      <rPr>
        <b/>
        <sz val="10"/>
        <color indexed="8"/>
        <rFont val="Arial Narrow"/>
        <family val="2"/>
        <charset val="238"/>
      </rPr>
      <t xml:space="preserve">Odzračna kapa </t>
    </r>
    <r>
      <rPr>
        <sz val="10"/>
        <color indexed="8"/>
        <rFont val="Arial Narrow"/>
        <family val="2"/>
        <charset val="238"/>
      </rPr>
      <t>z odkapnikom na spodnjem robu, nameščena na steno, vključno izvedba vodotesnega prehoda cevi skozi steno</t>
    </r>
  </si>
  <si>
    <r>
      <t>Umivalnik,</t>
    </r>
    <r>
      <rPr>
        <sz val="10"/>
        <color indexed="8"/>
        <rFont val="Arial Narrow"/>
        <family val="2"/>
        <charset val="238"/>
      </rPr>
      <t xml:space="preserve">  vključno:</t>
    </r>
  </si>
  <si>
    <t>- 6 x PVC S-sifon DN50 za enojno pom. korito, skupaj z Ms odlivnim ventilom brez zamaška ter potrebnimi tesnili</t>
  </si>
  <si>
    <t>Enako, le d76,1 x 2,0 (DN 65)</t>
  </si>
  <si>
    <t>Enako, le za cev d76,1, debelina izolacije 32 mm</t>
  </si>
  <si>
    <t>za cev d 12, debelina izolacije 9 mm</t>
  </si>
  <si>
    <t>DN 10</t>
  </si>
  <si>
    <t>DN 65 NP 6</t>
  </si>
  <si>
    <r>
      <t>Prirobnična zaporna  pipa</t>
    </r>
    <r>
      <rPr>
        <sz val="10"/>
        <rFont val="Arial Narrow"/>
        <family val="2"/>
        <charset val="238"/>
      </rPr>
      <t>, vključno montažni material in protiprirobnice</t>
    </r>
  </si>
  <si>
    <t>DN 25 NP 6</t>
  </si>
  <si>
    <t>DN 10 NP 6</t>
  </si>
  <si>
    <t>600/800</t>
  </si>
  <si>
    <t>900/400</t>
  </si>
  <si>
    <r>
      <t>Regulacijski krog za grelnik</t>
    </r>
    <r>
      <rPr>
        <sz val="10"/>
        <rFont val="Arial Narrow"/>
        <family val="2"/>
        <charset val="238"/>
      </rPr>
      <t xml:space="preserve"> prezračevalne naprave KN.S mora vsebovati:</t>
    </r>
  </si>
  <si>
    <r>
      <t>Regulacijski krog za dogrelnik</t>
    </r>
    <r>
      <rPr>
        <sz val="10"/>
        <rFont val="Arial Narrow"/>
        <family val="2"/>
        <charset val="238"/>
      </rPr>
      <t xml:space="preserve"> prezračevalne naprave KN.J mora vsebovati:</t>
    </r>
  </si>
  <si>
    <r>
      <t>Izvedba priključka</t>
    </r>
    <r>
      <rPr>
        <sz val="10"/>
        <rFont val="Arial Narrow"/>
        <family val="2"/>
        <charset val="238"/>
      </rPr>
      <t xml:space="preserve"> DN65 za ogrevanje 3. nadstropja na obstoječo instalacijo iz jeklenih cevi v strojnici v kleti, vključno ves potreben cevni in montažni material</t>
    </r>
  </si>
  <si>
    <t>V=3,4 m3/h</t>
  </si>
  <si>
    <t>H=5 mVS</t>
  </si>
  <si>
    <t>s protiprirobnicami, tesnili in vijaki</t>
  </si>
  <si>
    <t xml:space="preserve">Elektronska črpalka </t>
  </si>
  <si>
    <t>kot npr. WILO Stratos 25/1-8, 230 V, 0,009-0,125kW</t>
  </si>
  <si>
    <t>ultrazvočni toplotni števec z 8 mestnim LC prikazovalnikom, ultrazvočnim pretočnim volumskim delom za pretoke do qp 6 m3/h, baterijo za 12 let, temperaturnimi tipali Pt 100.</t>
  </si>
  <si>
    <t>Merilo toplotne energije Alemes tip CF-E II Qn2,5 DN20 L=130 M + BUS</t>
  </si>
  <si>
    <t>Merilo toplotne energije Alemes tip CF-E II Qn6,0 DN32 L=260 M + BUS</t>
  </si>
  <si>
    <t>Enako, le DN 65</t>
  </si>
  <si>
    <t>Lovilec nečistoče - prirobnični, PN16</t>
  </si>
  <si>
    <t>vključno protiprirobnice, tesnilni in pritrdilni material</t>
  </si>
  <si>
    <t>Nepovratna loputa s prirobničnim priključkom, PN16</t>
  </si>
  <si>
    <t>DN 65</t>
  </si>
  <si>
    <r>
      <t xml:space="preserve">Krogelni ventil </t>
    </r>
    <r>
      <rPr>
        <b/>
        <sz val="10"/>
        <rFont val="Arial Narrow"/>
        <family val="2"/>
        <charset val="238"/>
      </rPr>
      <t>z ročico ter navojnim priključkom</t>
    </r>
  </si>
  <si>
    <r>
      <t xml:space="preserve">Krogelni ventil </t>
    </r>
    <r>
      <rPr>
        <b/>
        <sz val="10"/>
        <rFont val="Arial Narrow"/>
        <family val="2"/>
        <charset val="238"/>
      </rPr>
      <t>z ročico ter nastavkom za cev</t>
    </r>
  </si>
  <si>
    <r>
      <t>Povratni ventil za pitno vodo</t>
    </r>
    <r>
      <rPr>
        <b/>
        <sz val="10"/>
        <rFont val="Arial Narrow"/>
        <family val="2"/>
        <charset val="238"/>
      </rPr>
      <t xml:space="preserve"> z navojnim priključkom</t>
    </r>
  </si>
  <si>
    <r>
      <rPr>
        <b/>
        <sz val="10"/>
        <color indexed="8"/>
        <rFont val="Arial Narrow"/>
        <family val="2"/>
        <charset val="238"/>
      </rPr>
      <t>Oprema za regulacijo pretokov</t>
    </r>
    <r>
      <rPr>
        <b/>
        <sz val="10"/>
        <rFont val="Arial Narrow"/>
        <family val="2"/>
        <charset val="238"/>
      </rPr>
      <t xml:space="preserve"> v cirk. omrežju</t>
    </r>
    <r>
      <rPr>
        <sz val="10"/>
        <rFont val="Arial Narrow"/>
        <family val="2"/>
        <charset val="238"/>
      </rPr>
      <t xml:space="preserve"> sanitarna vode, vključno (kot npr. DANFOSS, tip MTCV):</t>
    </r>
  </si>
  <si>
    <r>
      <rPr>
        <b/>
        <sz val="10"/>
        <color indexed="8"/>
        <rFont val="Arial Narrow"/>
        <family val="2"/>
        <charset val="238"/>
      </rPr>
      <t>Oprema, potrebna za zagotovitev max. dovoljene temp.</t>
    </r>
    <r>
      <rPr>
        <sz val="10"/>
        <color indexed="8"/>
        <rFont val="Arial Narrow"/>
        <family val="2"/>
        <charset val="238"/>
      </rPr>
      <t xml:space="preserve"> v omrežju hladne vode (kot npr. KEMPER, tip KHS)</t>
    </r>
  </si>
  <si>
    <r>
      <rPr>
        <b/>
        <sz val="10"/>
        <rFont val="Arial Narrow"/>
        <family val="2"/>
        <charset val="238"/>
      </rPr>
      <t>Srednje težke poc. navojne cevi,</t>
    </r>
    <r>
      <rPr>
        <sz val="10"/>
        <rFont val="Arial Narrow"/>
        <family val="2"/>
        <charset val="238"/>
      </rPr>
      <t xml:space="preserve"> vključno vsi potrebni poc. fitingi, pritrdilni in tesnilni material ter zaščitene z antikorizijskim premazom (1x temeljni ter 2x pokrivni premaz, RAL3000), mokro notranje hidrantno omrežje</t>
    </r>
  </si>
  <si>
    <r>
      <rPr>
        <b/>
        <sz val="10"/>
        <rFont val="Arial Narrow"/>
        <family val="2"/>
        <charset val="1"/>
      </rPr>
      <t>Toplotna izolacija</t>
    </r>
    <r>
      <rPr>
        <sz val="10"/>
        <rFont val="Arial Narrow"/>
        <family val="2"/>
        <charset val="1"/>
      </rPr>
      <t xml:space="preserve"> zračnih kanalov izvedena s gibkimi ploščami iz sintetičnega kavčuka, območje uporabe -40 do 85°C, koefic. parozapornosti min. 10000, kot npr. Armaflex Armacell XG, debelina 19 mm. Za dovodni zrak v objektu, zunanji in opadni zrak.</t>
    </r>
  </si>
  <si>
    <r>
      <rPr>
        <b/>
        <sz val="10"/>
        <rFont val="Arial Narrow"/>
        <family val="2"/>
        <charset val="1"/>
      </rPr>
      <t>Toplotna izolacija</t>
    </r>
    <r>
      <rPr>
        <sz val="10"/>
        <rFont val="Arial Narrow"/>
        <family val="2"/>
        <charset val="1"/>
      </rPr>
      <t xml:space="preserve"> zračnih kanalov izvedena s gibkimi ploščami iz sintetičnega kavčuka, območje uporabe -40 do 85°C, koefic. parozapornosti min. 10000, proizv.  kot npr. Armaflex Armacell XG, debelina 50 (2x25) mm. Za dovodni, odvodni zrak v ostrešju.</t>
    </r>
  </si>
  <si>
    <r>
      <t>PP podometni sifon</t>
    </r>
    <r>
      <rPr>
        <sz val="10"/>
        <rFont val="Arial Narrow"/>
        <family val="2"/>
        <charset val="238"/>
      </rPr>
      <t xml:space="preserve"> za pomivalni stroj, DN50</t>
    </r>
  </si>
  <si>
    <t>- 1 kos stenski izlivnik s hrbtno zaščito, izdelan iz nerjaveče pločevine, dim 45/40cm  (FRANKE)</t>
  </si>
  <si>
    <t>- 1 kos Ms pokrom. stenska enoročna mešalna baterija z z vrtljivim ravnim izlivom  - izbira v skladu z arhitektom!!</t>
  </si>
  <si>
    <t>- 1 kos PVC S-sifon z zamaškom</t>
  </si>
  <si>
    <t>z zapisniki o izvedbah preizkusov, podpisanimi s strani nadzornega organa</t>
  </si>
  <si>
    <r>
      <rPr>
        <b/>
        <sz val="10"/>
        <color indexed="8"/>
        <rFont val="Arial Narrow"/>
        <family val="2"/>
        <charset val="238"/>
      </rPr>
      <t>Preizkus tesnosti fekalne kanalizacije</t>
    </r>
    <r>
      <rPr>
        <sz val="10"/>
        <color indexed="8"/>
        <rFont val="Arial Narrow"/>
        <family val="2"/>
        <charset val="238"/>
      </rPr>
      <t xml:space="preserve"> z izvedbo nalivalnega preizkusa</t>
    </r>
  </si>
  <si>
    <r>
      <rPr>
        <b/>
        <sz val="10"/>
        <color indexed="8"/>
        <rFont val="Arial Narrow"/>
        <family val="2"/>
        <charset val="238"/>
      </rPr>
      <t>Ms krogelni ventil</t>
    </r>
    <r>
      <rPr>
        <sz val="10"/>
        <color indexed="8"/>
        <rFont val="Arial Narrow"/>
        <family val="2"/>
        <charset val="238"/>
      </rPr>
      <t xml:space="preserve"> z ročico ter navojnim priključkom</t>
    </r>
  </si>
  <si>
    <r>
      <rPr>
        <b/>
        <sz val="10"/>
        <color indexed="8"/>
        <rFont val="Arial Narrow"/>
        <family val="2"/>
        <charset val="238"/>
      </rPr>
      <t xml:space="preserve">Preizkus zmogljivosti notr. hidrantnega omrežja </t>
    </r>
    <r>
      <rPr>
        <sz val="10"/>
        <color indexed="8"/>
        <rFont val="Arial Narrow"/>
        <family val="2"/>
        <charset val="238"/>
      </rPr>
      <t xml:space="preserve"> (14 hidrantov) ter izdaja potrdila o ustreznosti s strani pooblaščenega izvajalca </t>
    </r>
  </si>
  <si>
    <r>
      <rPr>
        <b/>
        <sz val="10"/>
        <rFont val="Arial Narrow"/>
        <family val="2"/>
        <charset val="238"/>
      </rPr>
      <t>Označevanje kanalov</t>
    </r>
    <r>
      <rPr>
        <sz val="10"/>
        <rFont val="Arial Narrow"/>
        <family val="2"/>
        <charset val="238"/>
      </rPr>
      <t xml:space="preserve"> ter vgrajenih naprav skladno s starndardom DIN 2403 z označevalnimi okvirji dimenzije 105x55 mm z jeklenim zateznim pasom ter nalepkami za označbo smeri toka.</t>
    </r>
  </si>
  <si>
    <r>
      <rPr>
        <b/>
        <sz val="10"/>
        <rFont val="Arial Narrow"/>
        <family val="2"/>
        <charset val="238"/>
      </rPr>
      <t>Zagon vodnega sistema</t>
    </r>
    <r>
      <rPr>
        <sz val="10"/>
        <rFont val="Arial Narrow"/>
        <family val="2"/>
      </rPr>
      <t>, regulacija pretokov, polnjenje sistema z mehko vodo, hidravlično ureguliranje sistema, z nastavitvijo vseh parametrov, skladno z izračuni.</t>
    </r>
  </si>
  <si>
    <r>
      <rPr>
        <b/>
        <sz val="10"/>
        <rFont val="Arial Narrow"/>
        <family val="2"/>
        <charset val="238"/>
      </rPr>
      <t>Zagon freonskih sistemov</t>
    </r>
    <r>
      <rPr>
        <sz val="10"/>
        <rFont val="Arial Narrow"/>
        <family val="2"/>
      </rPr>
      <t>.</t>
    </r>
  </si>
  <si>
    <r>
      <rPr>
        <b/>
        <sz val="10"/>
        <color indexed="8"/>
        <rFont val="Arial Narrow"/>
        <family val="2"/>
        <charset val="238"/>
      </rPr>
      <t>Demontaža</t>
    </r>
    <r>
      <rPr>
        <sz val="10"/>
        <color indexed="8"/>
        <rFont val="Arial Narrow"/>
        <family val="2"/>
        <charset val="238"/>
      </rPr>
      <t xml:space="preserve"> obstoječe sanitarne opreme in pripadajočih cevnih razvodov vodovoda in kanalizacije</t>
    </r>
  </si>
  <si>
    <r>
      <t>Demontaža</t>
    </r>
    <r>
      <rPr>
        <sz val="10"/>
        <color indexed="8"/>
        <rFont val="Arial Narrow"/>
        <family val="2"/>
        <charset val="238"/>
      </rPr>
      <t xml:space="preserve"> in odvoz obstoječih radiatorjev ter odrez in začepitev radiatorskih priključkov v steni.</t>
    </r>
  </si>
  <si>
    <t xml:space="preserve">Prostorske regulacije AI3 DI5 AO4 DO6 (Filtracijski boxi in zaporne lopute so tovrniško opremljeni z motornimi pogoni ON-OFF) </t>
  </si>
  <si>
    <t>Razširitveni modul, 4UI (4DI ali 2NTC in 2x0..5V), 4DO relejski
SIEMENS: POL945.00/FEN</t>
  </si>
  <si>
    <t>Modul za upravljanje 8-vrstični, IP65, magnetni, 240x128 točk
SIEMENS: POL871.71/STD</t>
  </si>
  <si>
    <t>Tipalo prostorske temperature LG-Ni 1000, 0...+50°C
SIEMENS: QAA24</t>
  </si>
  <si>
    <t>Tokovni ventil 0,06...30,0kW pri AC400V
SIEMENS: SEA45.5</t>
  </si>
  <si>
    <t>Pretvornik signala 0..10VDC &gt; PWM signal 0/24VAC za krmiljenje tokovnih ventilov
SIEMENS: SEM61.4</t>
  </si>
  <si>
    <t>Diferen. tlačno tipalo,0..1000/ 0..1500/ 0..3000Pa, 0..10V, IP42
SIEMENS: QBM2030-30</t>
  </si>
  <si>
    <t>OPOMBA: 
Vgradnja in ožičenje elementov v stikalni omari Klimata KN S</t>
  </si>
  <si>
    <t>OPOMBA:
Kabliranje med strojnico klimata in opremo vgrajeno na nivoju prostorov je vključeno v popisu splošne elektrike</t>
  </si>
  <si>
    <t xml:space="preserve">STORITEV v naslednjem obsegu:
Storitev - zajema:
- montažo elementov avtomatike, razen ventilov in tipal v cevi
- elektro načrt in funkcionalno shemo avtomatike
- izdelavo programa za krmilnik
- instalacijo programske opreme
- preizkusni zagon
- poučitev vzdrževalnega osebja o rokovanju z napravo
</t>
  </si>
  <si>
    <r>
      <rPr>
        <b/>
        <sz val="10"/>
        <rFont val="Arial Narrow"/>
        <family val="2"/>
        <charset val="238"/>
      </rPr>
      <t>Pripravljalna in zaključna dela</t>
    </r>
    <r>
      <rPr>
        <sz val="10"/>
        <rFont val="Arial Narrow"/>
        <family val="2"/>
        <charset val="238"/>
      </rPr>
      <t xml:space="preserve">, t.j. vsa dela vezana na odpiranje in varovanje gradbišča, varno delo, uporabo varnih in namenskih pripomočkov dela, tekoče in končno čiščenje gradbišča, kontrole in atestiranja opravljenih del, meritev, dokazovanje garancij, posnetkov izvedenih del ter spuščanja sistemov v pogon. </t>
    </r>
  </si>
  <si>
    <r>
      <rPr>
        <b/>
        <sz val="10"/>
        <rFont val="Arial Narrow"/>
        <family val="2"/>
        <charset val="1"/>
      </rPr>
      <t xml:space="preserve">Enoposteljni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z vgrajeno opremo: 3x dvojna šuko vtičnica 230V (2kom -zelena), 2x standardizirani priključni čepi za dodatno izenačitev potenciala po DIN 42801 na bolniškem kanalu; 1xozemljitveni čep,  2x kisik, 2x stisnjen zrak, 1x vakuum, 1x dušikov oksidul, 1x osesovalna sklopka, (kompatibilno z obstoječim sistemom v UKC MB). Odvzemne doze in pripradajoče bakrene cevi znotraj kanala morajo biti predmontirane v kanal.</t>
    </r>
  </si>
  <si>
    <r>
      <rPr>
        <b/>
        <sz val="10"/>
        <rFont val="Arial Narrow"/>
        <family val="2"/>
        <charset val="1"/>
      </rPr>
      <t xml:space="preserve">Dvoposteljni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ter profila za indirektno svetilko; za dve bolniški postelji in vgrajeno opremo: direktna svetilka, indirektna svetilka, 6x dvojna šuko vtičnica 230V (4kom -zelena), 2x standardizirani priključni čepi za dodatno izenačitev potenciala po DIN 42801 na bolniškem kanalu; 1xozemljitveni čep,  2x kisik, 2x stisnjen zrak, (kompatibilno z obstoječim sistemom v UKC MB). Odvzemne doze in pripradajoče bakrene cevi znotraj kanala morajo biti predmontirane v kanal.</t>
    </r>
  </si>
  <si>
    <r>
      <rPr>
        <b/>
        <sz val="10"/>
        <rFont val="Arial Narrow"/>
        <family val="2"/>
        <charset val="1"/>
      </rPr>
      <t xml:space="preserve">Triposteljni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ter profila za indirektno svetilko; za dve bolniški postelji in vgrajeno opremo: 3x direktna svetilka, 3x indirektna svetilka, 9x dvojna šuko vtičnica 230V (4kom -zelena), 3x standardizirani priključni čepi za dodatno izenačitev potenciala po DIN 42801 na bolniškem kanalu; 1xozemljitveni čep, odvzemne doze:  3x kisik, 3x stisnjen zrak, (kompatibilno z obstoječim sistemom v UKC MB). Odvzemne doze in pripradajoče bakrene cevi znotraj kanala morajo biti predmontirane v kanal.</t>
    </r>
  </si>
  <si>
    <t>Preizkus pravilnosti vezave vseh priključnih mest medicinskim plinov in izdaja izjave o izvedbi preizkusa in pravilnosti vezave.</t>
  </si>
  <si>
    <r>
      <rPr>
        <b/>
        <sz val="10"/>
        <rFont val="Arial Narrow"/>
        <family val="2"/>
        <charset val="238"/>
      </rPr>
      <t>Talni sifon iz nerjavečega jekla</t>
    </r>
    <r>
      <rPr>
        <sz val="10"/>
        <rFont val="Arial Narrow"/>
        <family val="2"/>
        <charset val="238"/>
      </rPr>
      <t xml:space="preserve"> s košarico-lovilcem grobih delov. Velikost 200mm (dolžina) x 200mm (širina) x 121mm (višina), fi iztoka 50mm horizontalno, zgornji pokrov z vzorcem in okvirjem(čelna plošča) debeline 5mm INOX, debelina spodnjega dela 1,5mm INOX (kot npr. ACO S20205HRF)</t>
    </r>
  </si>
  <si>
    <t>El. meritve pri CNS sistemu in klimatu.</t>
  </si>
  <si>
    <r>
      <t>Multi 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štirimi notranimi stenskimi hladilnimi enotami,  hladilni medij R32, vključno z IR daljinskimi upravljalci,  bakrenimi cevnimi razvodi in električnimi kabli za skupno razdaljo 50 m, pritrdilnim in montažnim materialom (konzole za pritrditev zunanje enote na steno).</t>
    </r>
  </si>
  <si>
    <t>- 1 kpl pritrdilni material za vgradnjo umivalnika na opečno steno, vključno zidni vložki ter nerjaveči vijaki in matice</t>
  </si>
  <si>
    <t>Oprema za umivalnik,  vključno:</t>
  </si>
  <si>
    <t>za cev d 35, debelina izolacije 19 mm</t>
  </si>
  <si>
    <t>za cev d 42, debelina izolacije 19 mm</t>
  </si>
  <si>
    <t>za cev d 54, debelina izolacije 19 mm</t>
  </si>
  <si>
    <r>
      <rPr>
        <b/>
        <sz val="10"/>
        <rFont val="Arial Narrow"/>
        <family val="2"/>
        <charset val="238"/>
      </rPr>
      <t>Demontaža</t>
    </r>
    <r>
      <rPr>
        <sz val="10"/>
        <rFont val="Arial Narrow"/>
        <family val="2"/>
        <charset val="238"/>
      </rPr>
      <t xml:space="preserve">, t.j. vsa dela vezana na demontažo obstoječih sanitarnih elementov in cevnih razvodov, začepljenje cevi, odvoz materiala na deponijo. </t>
    </r>
  </si>
  <si>
    <r>
      <rPr>
        <b/>
        <sz val="10"/>
        <rFont val="Arial Narrow"/>
        <family val="2"/>
        <charset val="238"/>
      </rPr>
      <t>Demontaža</t>
    </r>
    <r>
      <rPr>
        <sz val="10"/>
        <rFont val="Arial Narrow"/>
        <family val="2"/>
        <charset val="238"/>
      </rPr>
      <t xml:space="preserve">, t.j. vsa dela vezana na demontažo obstoječih hidrantov (14 kos), začepljenje cevi, odvoz materiala na deponijo. </t>
    </r>
  </si>
  <si>
    <r>
      <rPr>
        <b/>
        <sz val="10"/>
        <rFont val="Arial Narrow"/>
        <family val="2"/>
        <charset val="238"/>
      </rPr>
      <t>Odštevalni vodomer</t>
    </r>
    <r>
      <rPr>
        <sz val="10"/>
        <rFont val="Arial Narrow"/>
        <family val="2"/>
        <charset val="238"/>
      </rPr>
      <t xml:space="preserve"> DN 30 z dajalnikom impulza </t>
    </r>
    <r>
      <rPr>
        <b/>
        <sz val="10"/>
        <rFont val="Arial Narrow"/>
        <family val="2"/>
        <charset val="238"/>
      </rPr>
      <t>- Hladna voda</t>
    </r>
  </si>
  <si>
    <t>AQUADIS+ Q3=10 DN32 260 mm 30ºC TSN z brisalcem HF1L in Cyble komunikacijskim modulom M-Bus</t>
  </si>
  <si>
    <r>
      <rPr>
        <b/>
        <sz val="10"/>
        <rFont val="Arial Narrow"/>
        <family val="2"/>
        <charset val="238"/>
      </rPr>
      <t>Odštevalni vodomer</t>
    </r>
    <r>
      <rPr>
        <sz val="10"/>
        <rFont val="Arial Narrow"/>
        <family val="2"/>
        <charset val="238"/>
      </rPr>
      <t xml:space="preserve"> DN 20 z dajalnikom impulza </t>
    </r>
    <r>
      <rPr>
        <b/>
        <sz val="10"/>
        <rFont val="Arial Narrow"/>
        <family val="2"/>
        <charset val="238"/>
      </rPr>
      <t>- Hladna voda</t>
    </r>
  </si>
  <si>
    <t>AQUADIS+ Q3=2,5 DN20 190 mm 30ºC TSN z brisalcem HF1L in Cyble komunikacijskim modulom M-Bus</t>
  </si>
  <si>
    <t>WILO Stratos MAXO-Z 32/0,5-12, Pe=320 W</t>
  </si>
  <si>
    <r>
      <rPr>
        <b/>
        <sz val="10"/>
        <rFont val="Arial Narrow"/>
        <family val="2"/>
        <charset val="238"/>
      </rPr>
      <t>Cirkulacijska črpalka</t>
    </r>
    <r>
      <rPr>
        <sz val="10"/>
        <rFont val="Arial Narrow"/>
        <family val="2"/>
        <charset val="238"/>
      </rPr>
      <t xml:space="preserve"> za sanitarno vodo</t>
    </r>
    <r>
      <rPr>
        <b/>
        <sz val="10"/>
        <rFont val="Arial Narrow"/>
        <family val="2"/>
        <charset val="238"/>
      </rPr>
      <t xml:space="preserve"> </t>
    </r>
  </si>
  <si>
    <r>
      <rPr>
        <b/>
        <sz val="10"/>
        <rFont val="Arial Narrow"/>
        <family val="2"/>
        <charset val="238"/>
      </rPr>
      <t>Demontaža</t>
    </r>
    <r>
      <rPr>
        <sz val="10"/>
        <rFont val="Arial Narrow"/>
        <family val="2"/>
        <charset val="238"/>
      </rPr>
      <t xml:space="preserve">, t.j. vsa dela vezana na demontažo radiatorjev in cevnih razvodov, začepljenje cevi, odvoz materiala na deponijo. </t>
    </r>
  </si>
  <si>
    <r>
      <t xml:space="preserve">Izdelava sheme toplotne postaje v kleti
</t>
    </r>
    <r>
      <rPr>
        <sz val="10"/>
        <rFont val="Arial Narrow"/>
        <family val="2"/>
      </rPr>
      <t>z obstoječimi in novimi elementi</t>
    </r>
  </si>
  <si>
    <t>OPOMBA:
preveriti, da v dobavljeno napravo gredo nočne posode, ki se uporabljajo na oddelku.</t>
  </si>
  <si>
    <r>
      <rPr>
        <b/>
        <sz val="10"/>
        <rFont val="Arial Narrow"/>
        <family val="2"/>
      </rPr>
      <t>Stenski izlivnik</t>
    </r>
    <r>
      <rPr>
        <sz val="10"/>
        <rFont val="Arial Narrow"/>
        <family val="2"/>
        <charset val="238"/>
      </rPr>
      <t xml:space="preserve"> – strojnica, vključno:</t>
    </r>
  </si>
  <si>
    <t>- 1 kos Ms pokrom. stenska enoročna mešalna baterija s spodnjim gibljivom izlivom, z usmerjevalcem curka ter s podaljšano ročico za komolčno odpiranje, omejevalom iztočne količine na max 7 l/min ter skrito meh. nastavitvijo temp. iztočne vode. Dolžina izlivne cevi take dolžine, da bo iztok oddaljen od stene 18-24 cm.</t>
  </si>
  <si>
    <t>- 1 kos Ms pokrom. stenska enoročna mešalna baterija s spodnjim gibljivom izlivom z usmerjevalcem curka ter s podaljšano ročico za komolčno odpiranje, omejevalom iztočne količine na max 7 l/min ter skrito meh. nastavitvijo temp. iztočne vode. Dolžina izlivne cevi take dolžine, da bo iztok oddaljen od stene 18-24 cm.</t>
  </si>
  <si>
    <t>- 1 kos Ms pokrom. stenska enoročna mešalna baterija s spodnjim gibljivom izlivom  z usmerjevalcem curka ter s podaljšano ročico za komolčno odpiranje, omejevalom iztočne količine na max 7 l/min ter skrito meh. nastavitvijo temp. iztočne vode. Dolžina izlivne cevi take dolžine, da bo iztok oddaljen od stene 18-24 cm.</t>
  </si>
  <si>
    <t>- 1 kos Ms pokrom. stenska enoročna mešalna baterija s spodnjim gibljivom izlivom  z usmerjevalcem curka, omejevalom iztočne količine na max 7 l/min ter skrito meh. nastavitvijo temp. iztočne vode. Dolžina izlivne cevi take dolžine, da bo iztok oddaljen od stene 25-35 cm.</t>
  </si>
  <si>
    <t>- 4 kos Ms pokrom. stenska enoročna mešalna baterija  z usmerjevalcem curka, omejevalom iztočne količine na max 12 l/min ter skrito meh. nastavitvijo temp. iztočne vode (pom. korito), vključno fleksibilne priključne cevi ter kotni ventili DN15. Dolžina izlivne cevi take dolžine, da bo iztok oddaljen od stene 18-24 cm.</t>
  </si>
  <si>
    <t>- 2 kos Ms pokrom. stenska enoročna mešalna baterija z usmerjevalcem curka ter podaljšano ročico, omejevalom iztočne količine na max 12 l/min ter skrito meh. nastavitvijo temp. iztočne vode (pom. korito), vključno fleksibilne priključne cevi ter kotni ventili DN15. Dolžina izlivne cevi take dolžine, da bo iztok oddaljen od stene 18-24 cm.</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</si>
</sst>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4" formatCode="_-* #,##0.00\ &quot;€&quot;_-;\-* #,##0.00\ &quot;€&quot;_-;_-* &quot;-&quot;??\ &quot;€&quot;_-;_-@_-"/>
    <numFmt numFmtId="43" formatCode="_-* #,##0.00\ _€_-;\-* #,##0.00\ _€_-;_-* &quot;-&quot;??\ _€_-;_-@_-"/>
    <numFmt numFmtId="164" formatCode="_-* #,##0.00\ _S_I_T_-;\-* #,##0.00\ _S_I_T_-;_-* \-??\ _S_I_T_-;_-@_-"/>
    <numFmt numFmtId="165" formatCode="_-* #,##0.00&quot; SIT&quot;_-;\-* #,##0.00&quot; SIT&quot;_-;_-* \-??&quot; SIT&quot;_-;_-@_-"/>
    <numFmt numFmtId="166" formatCode="&quot;SIT &quot;#,##0_);&quot;(SIT &quot;#,##0\)"/>
    <numFmt numFmtId="167" formatCode="General_)"/>
    <numFmt numFmtId="168" formatCode="_-* #,##0.00\ _€_-;\-* #,##0.00\ _€_-;_-* \-??\ _€_-;_-@_-"/>
    <numFmt numFmtId="169" formatCode="#,##0.00&quot;       &quot;;\-#,##0.00&quot;       &quot;;&quot; -&quot;#&quot;       &quot;;@\ "/>
    <numFmt numFmtId="170" formatCode="_(* #,##0.00_);_(* \(#,##0.00\);_(* &quot;-&quot;??_);_(@_)"/>
    <numFmt numFmtId="171" formatCode="_ * #,##0.00_-\ _S_L_T_ ;_ * #,##0.00\-\ _S_L_T_ ;_ * &quot;-&quot;??_-\ _S_L_T_ ;_ @_ "/>
    <numFmt numFmtId="172" formatCode="_-* #,##0.00\ _S_I_T_-;\-* #,##0.00\ _S_I_T_-;_-* &quot;-&quot;??\ _S_I_T_-;_-@_-"/>
    <numFmt numFmtId="173" formatCode="#,##0.00;[Red]#,##0.00\-"/>
    <numFmt numFmtId="174" formatCode="_-* #,##0.00_-;\-* #,##0.00_-;_-* \-??_-;_-@_-"/>
    <numFmt numFmtId="175" formatCode="_-[$€]\ * #.##0.00_-;\-[$€]\ * #.##0.00_-;_-[$€]\ * &quot;-&quot;??_-;_-@_-"/>
    <numFmt numFmtId="176" formatCode="_-* #,##0.00\ [$€]_-;\-* #,##0.00\ [$€]_-;_-* \-??\ [$€]_-;_-@_-"/>
    <numFmt numFmtId="177" formatCode="_-* #,##0.00\ [$€-1]_-;\-* #,##0.00\ [$€-1]_-;_-* &quot;-&quot;??\ [$€-1]_-"/>
    <numFmt numFmtId="178" formatCode="#,##0.000000\ [$€-1]"/>
    <numFmt numFmtId="179" formatCode="#,##0.00\ _€"/>
    <numFmt numFmtId="180" formatCode="#,##0;\-#,##0"/>
  </numFmts>
  <fonts count="186">
    <font>
      <sz val="10"/>
      <name val="Arial"/>
      <family val="2"/>
      <charset val="238"/>
    </font>
    <font>
      <sz val="10"/>
      <name val="Arial"/>
      <charset val="238"/>
    </font>
    <font>
      <sz val="12"/>
      <name val="Times New Roman"/>
      <family val="1"/>
      <charset val="238"/>
    </font>
    <font>
      <sz val="12"/>
      <name val="Times New Roman"/>
      <family val="1"/>
      <charset val="1"/>
    </font>
    <font>
      <sz val="11"/>
      <color indexed="8"/>
      <name val="Calibri"/>
      <family val="2"/>
      <charset val="238"/>
    </font>
    <font>
      <sz val="11"/>
      <color indexed="8"/>
      <name val="Arial"/>
      <family val="2"/>
      <charset val="238"/>
    </font>
    <font>
      <sz val="11"/>
      <color indexed="8"/>
      <name val="Arial"/>
      <family val="2"/>
      <charset val="1"/>
    </font>
    <font>
      <sz val="11"/>
      <color indexed="9"/>
      <name val="Calibri"/>
      <family val="2"/>
      <charset val="238"/>
    </font>
    <font>
      <sz val="11"/>
      <color indexed="20"/>
      <name val="Calibri"/>
      <family val="2"/>
      <charset val="238"/>
    </font>
    <font>
      <b/>
      <sz val="11"/>
      <color indexed="10"/>
      <name val="Calibri"/>
      <family val="2"/>
      <charset val="238"/>
    </font>
    <font>
      <b/>
      <sz val="11"/>
      <color indexed="9"/>
      <name val="Calibri"/>
      <family val="2"/>
      <charset val="238"/>
    </font>
    <font>
      <sz val="10"/>
      <name val="Mangal"/>
      <family val="2"/>
      <charset val="238"/>
    </font>
    <font>
      <sz val="11"/>
      <color indexed="17"/>
      <name val="Calibri"/>
      <family val="2"/>
      <charset val="238"/>
    </font>
    <font>
      <sz val="9"/>
      <name val="Futura Prins"/>
      <charset val="238"/>
    </font>
    <font>
      <sz val="9"/>
      <name val="Futura Prins"/>
      <charset val="1"/>
    </font>
    <font>
      <i/>
      <sz val="11"/>
      <color indexed="23"/>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u/>
      <sz val="11"/>
      <color indexed="12"/>
      <name val="Calibri"/>
      <family val="2"/>
      <charset val="238"/>
    </font>
    <font>
      <sz val="11"/>
      <color indexed="62"/>
      <name val="Calibri"/>
      <family val="2"/>
      <charset val="238"/>
    </font>
    <font>
      <b/>
      <sz val="11"/>
      <color indexed="63"/>
      <name val="Calibri"/>
      <family val="2"/>
      <charset val="238"/>
    </font>
    <font>
      <sz val="11"/>
      <color indexed="10"/>
      <name val="Calibri"/>
      <family val="2"/>
      <charset val="238"/>
    </font>
    <font>
      <b/>
      <sz val="15"/>
      <color indexed="56"/>
      <name val="Calibri"/>
      <family val="2"/>
      <charset val="238"/>
    </font>
    <font>
      <b/>
      <sz val="18"/>
      <color indexed="56"/>
      <name val="Cambria"/>
      <family val="2"/>
      <charset val="238"/>
    </font>
    <font>
      <b/>
      <sz val="15"/>
      <color indexed="48"/>
      <name val="Calibri"/>
      <family val="2"/>
      <charset val="238"/>
    </font>
    <font>
      <b/>
      <sz val="13"/>
      <color indexed="56"/>
      <name val="Calibri"/>
      <family val="2"/>
      <charset val="238"/>
    </font>
    <font>
      <b/>
      <sz val="13"/>
      <color indexed="48"/>
      <name val="Calibri"/>
      <family val="2"/>
      <charset val="238"/>
    </font>
    <font>
      <b/>
      <sz val="11"/>
      <color indexed="56"/>
      <name val="Calibri"/>
      <family val="2"/>
      <charset val="238"/>
    </font>
    <font>
      <b/>
      <sz val="11"/>
      <color indexed="48"/>
      <name val="Calibri"/>
      <family val="2"/>
      <charset val="238"/>
    </font>
    <font>
      <b/>
      <sz val="18"/>
      <color indexed="48"/>
      <name val="Cambria"/>
      <family val="2"/>
      <charset val="238"/>
    </font>
    <font>
      <b/>
      <sz val="11"/>
      <name val="Arial CE"/>
      <family val="2"/>
      <charset val="238"/>
    </font>
    <font>
      <sz val="10"/>
      <name val="Arial CE"/>
      <family val="2"/>
      <charset val="238"/>
    </font>
    <font>
      <sz val="10"/>
      <name val="Arial"/>
      <family val="2"/>
      <charset val="1"/>
    </font>
    <font>
      <sz val="12"/>
      <name val="Times New Roman CE"/>
      <family val="1"/>
      <charset val="238"/>
    </font>
    <font>
      <sz val="11"/>
      <name val="Arial Narrow CE"/>
      <family val="2"/>
      <charset val="238"/>
    </font>
    <font>
      <sz val="10"/>
      <name val="Times New Roman CE"/>
      <family val="1"/>
      <charset val="238"/>
    </font>
    <font>
      <sz val="10"/>
      <color indexed="8"/>
      <name val="Times New Roman"/>
      <family val="1"/>
      <charset val="238"/>
    </font>
    <font>
      <sz val="10"/>
      <name val="MS Sans Serif"/>
      <family val="2"/>
      <charset val="238"/>
    </font>
    <font>
      <sz val="11"/>
      <color indexed="19"/>
      <name val="Calibri"/>
      <family val="2"/>
      <charset val="238"/>
    </font>
    <font>
      <sz val="11"/>
      <color indexed="60"/>
      <name val="Calibri"/>
      <family val="2"/>
      <charset val="238"/>
    </font>
    <font>
      <sz val="11"/>
      <color indexed="59"/>
      <name val="Calibri"/>
      <family val="2"/>
      <charset val="238"/>
    </font>
    <font>
      <sz val="10"/>
      <name val="Courier New"/>
      <family val="1"/>
      <charset val="238"/>
    </font>
    <font>
      <sz val="11"/>
      <color indexed="8"/>
      <name val="Times New Roman"/>
      <family val="1"/>
      <charset val="238"/>
    </font>
    <font>
      <sz val="11"/>
      <color indexed="52"/>
      <name val="Calibri"/>
      <family val="2"/>
      <charset val="238"/>
    </font>
    <font>
      <sz val="11"/>
      <name val="Futura Prins"/>
      <charset val="238"/>
    </font>
    <font>
      <sz val="11"/>
      <name val="Futura Prins"/>
      <charset val="1"/>
    </font>
    <font>
      <b/>
      <sz val="11"/>
      <color indexed="52"/>
      <name val="Calibri"/>
      <family val="2"/>
      <charset val="238"/>
    </font>
    <font>
      <b/>
      <sz val="11"/>
      <color indexed="60"/>
      <name val="Calibri"/>
      <family val="2"/>
      <charset val="238"/>
    </font>
    <font>
      <b/>
      <sz val="18"/>
      <color indexed="62"/>
      <name val="Cambria"/>
      <family val="2"/>
      <charset val="238"/>
    </font>
    <font>
      <b/>
      <sz val="11"/>
      <color indexed="8"/>
      <name val="Calibri"/>
      <family val="2"/>
      <charset val="238"/>
    </font>
    <font>
      <b/>
      <sz val="10"/>
      <name val="Arial Narrow"/>
      <family val="2"/>
      <charset val="238"/>
    </font>
    <font>
      <sz val="10"/>
      <name val="Arial Narrow"/>
      <family val="2"/>
      <charset val="238"/>
    </font>
    <font>
      <sz val="11"/>
      <color indexed="17"/>
      <name val="Arial Narrow"/>
      <family val="2"/>
      <charset val="238"/>
    </font>
    <font>
      <sz val="11"/>
      <color indexed="8"/>
      <name val="Arial Narrow"/>
      <family val="2"/>
      <charset val="238"/>
    </font>
    <font>
      <sz val="10"/>
      <color indexed="8"/>
      <name val="Arial Narrow"/>
      <family val="2"/>
      <charset val="238"/>
    </font>
    <font>
      <b/>
      <sz val="10"/>
      <color indexed="8"/>
      <name val="Arial Narrow"/>
      <family val="2"/>
      <charset val="238"/>
    </font>
    <font>
      <u/>
      <sz val="10"/>
      <name val="Arial Narrow"/>
      <family val="2"/>
      <charset val="238"/>
    </font>
    <font>
      <b/>
      <sz val="11"/>
      <color indexed="10"/>
      <name val="Arial Narrow"/>
      <family val="2"/>
      <charset val="238"/>
    </font>
    <font>
      <sz val="10"/>
      <name val="Arial"/>
      <family val="2"/>
      <charset val="238"/>
    </font>
    <font>
      <sz val="10"/>
      <name val="Arial CE"/>
      <charset val="238"/>
    </font>
    <font>
      <sz val="11"/>
      <color indexed="8"/>
      <name val="Calibri"/>
      <family val="2"/>
      <charset val="238"/>
    </font>
    <font>
      <sz val="10"/>
      <name val="Times New Roman"/>
      <family val="1"/>
      <charset val="238"/>
    </font>
    <font>
      <sz val="10"/>
      <name val="Helv"/>
      <charset val="204"/>
    </font>
    <font>
      <sz val="10"/>
      <name val="Arial CE"/>
    </font>
    <font>
      <sz val="11"/>
      <color indexed="9"/>
      <name val="Arial Narrow"/>
      <family val="2"/>
      <charset val="238"/>
    </font>
    <font>
      <sz val="11"/>
      <color indexed="16"/>
      <name val="Calibri"/>
      <family val="2"/>
      <charset val="238"/>
    </font>
    <font>
      <sz val="11"/>
      <color indexed="20"/>
      <name val="Arial Narrow"/>
      <family val="2"/>
      <charset val="238"/>
    </font>
    <font>
      <b/>
      <sz val="11"/>
      <color indexed="53"/>
      <name val="Calibri"/>
      <family val="2"/>
      <charset val="238"/>
    </font>
    <font>
      <b/>
      <sz val="11"/>
      <color indexed="9"/>
      <name val="Arial Narrow"/>
      <family val="2"/>
      <charset val="238"/>
    </font>
    <font>
      <sz val="10"/>
      <name val="Arial"/>
      <family val="2"/>
    </font>
    <font>
      <sz val="12"/>
      <name val="Courier New"/>
      <family val="3"/>
      <charset val="238"/>
    </font>
    <font>
      <sz val="9"/>
      <name val="Futura Prins"/>
    </font>
    <font>
      <i/>
      <sz val="11"/>
      <color indexed="23"/>
      <name val="Arial Narrow"/>
      <family val="2"/>
      <charset val="238"/>
    </font>
    <font>
      <b/>
      <sz val="15"/>
      <color indexed="62"/>
      <name val="Calibri"/>
      <family val="2"/>
    </font>
    <font>
      <b/>
      <sz val="15"/>
      <color indexed="62"/>
      <name val="Arial Narrow"/>
      <family val="2"/>
      <charset val="238"/>
    </font>
    <font>
      <b/>
      <sz val="13"/>
      <color indexed="62"/>
      <name val="Calibri"/>
      <family val="2"/>
    </font>
    <font>
      <b/>
      <sz val="13"/>
      <color indexed="62"/>
      <name val="Arial Narrow"/>
      <family val="2"/>
      <charset val="238"/>
    </font>
    <font>
      <b/>
      <sz val="11"/>
      <color indexed="62"/>
      <name val="Calibri"/>
      <family val="2"/>
    </font>
    <font>
      <b/>
      <sz val="11"/>
      <color indexed="62"/>
      <name val="Arial Narrow"/>
      <family val="2"/>
      <charset val="238"/>
    </font>
    <font>
      <u/>
      <sz val="10"/>
      <color indexed="12"/>
      <name val="Arial CE"/>
      <charset val="238"/>
    </font>
    <font>
      <sz val="11"/>
      <color indexed="62"/>
      <name val="Arial Narrow"/>
      <family val="2"/>
      <charset val="238"/>
    </font>
    <font>
      <sz val="11"/>
      <color indexed="53"/>
      <name val="Calibri"/>
      <family val="2"/>
      <charset val="238"/>
    </font>
    <font>
      <sz val="11"/>
      <color indexed="10"/>
      <name val="Calibri"/>
      <family val="2"/>
    </font>
    <font>
      <sz val="11"/>
      <color indexed="10"/>
      <name val="Arial Narrow"/>
      <family val="2"/>
      <charset val="238"/>
    </font>
    <font>
      <b/>
      <sz val="10"/>
      <name val="Courier New CE"/>
      <family val="3"/>
      <charset val="238"/>
    </font>
    <font>
      <sz val="11"/>
      <color indexed="8"/>
      <name val="Verdana"/>
      <family val="2"/>
      <charset val="238"/>
    </font>
    <font>
      <sz val="12"/>
      <name val="Futura Prins"/>
    </font>
    <font>
      <sz val="11"/>
      <color indexed="19"/>
      <name val="Arial Narrow"/>
      <family val="2"/>
      <charset val="238"/>
    </font>
    <font>
      <sz val="10"/>
      <name val="Courier"/>
      <family val="1"/>
      <charset val="238"/>
    </font>
    <font>
      <sz val="10"/>
      <color indexed="8"/>
      <name val="Arial"/>
      <family val="2"/>
      <charset val="238"/>
    </font>
    <font>
      <sz val="10"/>
      <name val="SL Dutch"/>
    </font>
    <font>
      <sz val="11"/>
      <color indexed="8"/>
      <name val="Calibri"/>
      <family val="2"/>
    </font>
    <font>
      <b/>
      <sz val="11"/>
      <color indexed="63"/>
      <name val="Arial Narrow"/>
      <family val="2"/>
      <charset val="238"/>
    </font>
    <font>
      <sz val="5"/>
      <name val="Courier New CE"/>
      <family val="3"/>
      <charset val="238"/>
    </font>
    <font>
      <sz val="11"/>
      <name val="Times New Roman"/>
      <family val="1"/>
    </font>
    <font>
      <sz val="11"/>
      <name val="Times New Roman"/>
      <family val="1"/>
      <charset val="238"/>
    </font>
    <font>
      <b/>
      <sz val="11"/>
      <name val="Futura Prins"/>
      <charset val="238"/>
    </font>
    <font>
      <sz val="10"/>
      <color indexed="8"/>
      <name val="Arial"/>
      <family val="2"/>
    </font>
    <font>
      <sz val="10"/>
      <name val="Helv"/>
    </font>
    <font>
      <sz val="12"/>
      <name val="Times New Roman"/>
      <family val="1"/>
    </font>
    <font>
      <b/>
      <sz val="18"/>
      <color indexed="62"/>
      <name val="Cambria"/>
      <family val="2"/>
    </font>
    <font>
      <b/>
      <sz val="11"/>
      <color indexed="8"/>
      <name val="Arial Narrow"/>
      <family val="2"/>
      <charset val="238"/>
    </font>
    <font>
      <sz val="10"/>
      <name val="Tahoma"/>
      <family val="2"/>
      <charset val="238"/>
    </font>
    <font>
      <sz val="11"/>
      <color indexed="8"/>
      <name val="Calibri"/>
      <family val="2"/>
    </font>
    <font>
      <b/>
      <sz val="15"/>
      <color indexed="62"/>
      <name val="Calibri"/>
      <family val="2"/>
    </font>
    <font>
      <b/>
      <sz val="15"/>
      <color indexed="62"/>
      <name val="Calibri"/>
      <family val="2"/>
      <charset val="238"/>
    </font>
    <font>
      <b/>
      <sz val="13"/>
      <color indexed="62"/>
      <name val="Calibri"/>
      <family val="2"/>
    </font>
    <font>
      <b/>
      <sz val="13"/>
      <color indexed="62"/>
      <name val="Calibri"/>
      <family val="2"/>
      <charset val="238"/>
    </font>
    <font>
      <b/>
      <sz val="11"/>
      <color indexed="62"/>
      <name val="Calibri"/>
      <family val="2"/>
    </font>
    <font>
      <b/>
      <sz val="11"/>
      <color indexed="62"/>
      <name val="Calibri"/>
      <family val="2"/>
      <charset val="238"/>
    </font>
    <font>
      <sz val="11"/>
      <color indexed="10"/>
      <name val="Calibri"/>
      <family val="2"/>
    </font>
    <font>
      <sz val="11"/>
      <color indexed="10"/>
      <name val="Calibri"/>
      <family val="2"/>
      <charset val="238"/>
    </font>
    <font>
      <b/>
      <sz val="18"/>
      <color indexed="62"/>
      <name val="Cambria"/>
      <family val="2"/>
    </font>
    <font>
      <b/>
      <sz val="18"/>
      <color indexed="62"/>
      <name val="Cambria"/>
      <family val="2"/>
      <charset val="238"/>
    </font>
    <font>
      <b/>
      <sz val="10"/>
      <name val="Arial"/>
      <family val="2"/>
      <charset val="238"/>
    </font>
    <font>
      <b/>
      <sz val="11"/>
      <name val="Arial"/>
      <family val="2"/>
      <charset val="238"/>
    </font>
    <font>
      <sz val="10"/>
      <color indexed="8"/>
      <name val="Arial Narrow"/>
      <family val="2"/>
      <charset val="238"/>
    </font>
    <font>
      <b/>
      <sz val="10"/>
      <color indexed="8"/>
      <name val="Arial Narrow"/>
      <family val="2"/>
      <charset val="238"/>
    </font>
    <font>
      <sz val="10"/>
      <name val="Arial Narrow"/>
      <family val="2"/>
    </font>
    <font>
      <sz val="10"/>
      <name val="Arial Narrow"/>
      <family val="2"/>
      <charset val="1"/>
    </font>
    <font>
      <sz val="8"/>
      <name val="Arial Narrow"/>
      <family val="2"/>
      <charset val="238"/>
    </font>
    <font>
      <sz val="9"/>
      <name val="Arial Narrow"/>
      <family val="2"/>
    </font>
    <font>
      <b/>
      <sz val="10"/>
      <name val="Arial Narrow"/>
      <family val="2"/>
    </font>
    <font>
      <b/>
      <sz val="10"/>
      <color indexed="8"/>
      <name val="Arial Narrow"/>
      <family val="2"/>
      <charset val="238"/>
    </font>
    <font>
      <sz val="10"/>
      <color indexed="8"/>
      <name val="Arial Narrow"/>
      <family val="2"/>
      <charset val="238"/>
    </font>
    <font>
      <u/>
      <sz val="10"/>
      <name val="Arial Narrow"/>
      <family val="2"/>
    </font>
    <font>
      <u/>
      <sz val="10"/>
      <color indexed="8"/>
      <name val="Arial Narrow"/>
      <family val="2"/>
      <charset val="238"/>
    </font>
    <font>
      <i/>
      <u/>
      <sz val="10"/>
      <name val="Arial Narrow"/>
      <family val="2"/>
      <charset val="238"/>
    </font>
    <font>
      <vertAlign val="subscript"/>
      <sz val="10"/>
      <name val="Arial Narrow"/>
      <family val="2"/>
      <charset val="238"/>
    </font>
    <font>
      <b/>
      <sz val="10"/>
      <name val="Arial Narrow"/>
      <family val="2"/>
      <charset val="1"/>
    </font>
    <font>
      <sz val="10"/>
      <color indexed="8"/>
      <name val="GreekC"/>
      <charset val="238"/>
    </font>
    <font>
      <b/>
      <sz val="11"/>
      <name val="Arial Narrow"/>
      <family val="2"/>
      <charset val="238"/>
    </font>
    <font>
      <sz val="10"/>
      <color indexed="8"/>
      <name val="Arial Narrow"/>
      <family val="2"/>
      <charset val="238"/>
    </font>
    <font>
      <b/>
      <sz val="10"/>
      <color indexed="8"/>
      <name val="Arial Narrow"/>
      <family val="2"/>
      <charset val="238"/>
    </font>
    <font>
      <sz val="10"/>
      <color indexed="10"/>
      <name val="Arial Narrow"/>
      <family val="2"/>
      <charset val="238"/>
    </font>
    <font>
      <sz val="10"/>
      <color indexed="8"/>
      <name val="Arial Narrow"/>
      <family val="2"/>
      <charset val="238"/>
    </font>
    <font>
      <b/>
      <sz val="10"/>
      <color indexed="8"/>
      <name val="Arial Narrow"/>
      <family val="2"/>
      <charset val="238"/>
    </font>
    <font>
      <sz val="10"/>
      <color indexed="10"/>
      <name val="Arial Narrow"/>
      <family val="2"/>
      <charset val="1"/>
    </font>
    <font>
      <b/>
      <sz val="10"/>
      <color indexed="10"/>
      <name val="Arial Narrow"/>
      <family val="2"/>
      <charset val="238"/>
    </font>
    <font>
      <sz val="10"/>
      <color indexed="10"/>
      <name val="Arial"/>
      <family val="2"/>
      <charset val="238"/>
    </font>
    <font>
      <b/>
      <i/>
      <sz val="10"/>
      <color indexed="8"/>
      <name val="Arial Narrow"/>
      <family val="2"/>
      <charset val="238"/>
    </font>
    <font>
      <u/>
      <sz val="10"/>
      <name val="Arial Narrow"/>
      <family val="2"/>
      <charset val="1"/>
    </font>
    <font>
      <sz val="10"/>
      <name val="Verdana"/>
      <family val="2"/>
      <charset val="238"/>
    </font>
    <font>
      <sz val="11"/>
      <color theme="1"/>
      <name val="Calibri"/>
      <family val="2"/>
      <charset val="238"/>
      <scheme val="minor"/>
    </font>
    <font>
      <sz val="11"/>
      <color theme="1"/>
      <name val="Calibri"/>
      <family val="2"/>
      <scheme val="minor"/>
    </font>
    <font>
      <sz val="11"/>
      <color theme="0"/>
      <name val="Calibri"/>
      <family val="2"/>
      <charset val="238"/>
      <scheme val="minor"/>
    </font>
    <font>
      <sz val="11"/>
      <color theme="0"/>
      <name val="Calibri"/>
      <family val="2"/>
      <scheme val="minor"/>
    </font>
    <font>
      <sz val="11"/>
      <color rgb="FF9C0006"/>
      <name val="Calibri"/>
      <family val="2"/>
      <scheme val="minor"/>
    </font>
    <font>
      <sz val="11"/>
      <color rgb="FF9C0006"/>
      <name val="Calibri"/>
      <family val="2"/>
      <charset val="238"/>
      <scheme val="minor"/>
    </font>
    <font>
      <b/>
      <sz val="11"/>
      <color indexed="10"/>
      <name val="Calibri"/>
      <family val="2"/>
      <scheme val="minor"/>
    </font>
    <font>
      <b/>
      <sz val="11"/>
      <color rgb="FFFA7D00"/>
      <name val="Calibri"/>
      <family val="2"/>
      <scheme val="minor"/>
    </font>
    <font>
      <b/>
      <sz val="11"/>
      <color indexed="10"/>
      <name val="Calibri"/>
      <family val="2"/>
      <charset val="238"/>
      <scheme val="minor"/>
    </font>
    <font>
      <b/>
      <sz val="11"/>
      <color rgb="FFFA7D00"/>
      <name val="Calibri"/>
      <family val="2"/>
      <charset val="238"/>
      <scheme val="minor"/>
    </font>
    <font>
      <b/>
      <sz val="11"/>
      <color theme="0"/>
      <name val="Calibri"/>
      <family val="2"/>
      <scheme val="minor"/>
    </font>
    <font>
      <b/>
      <sz val="11"/>
      <color theme="0"/>
      <name val="Calibri"/>
      <family val="2"/>
      <charset val="238"/>
      <scheme val="minor"/>
    </font>
    <font>
      <sz val="11"/>
      <color rgb="FF006100"/>
      <name val="Calibri"/>
      <family val="2"/>
      <charset val="238"/>
      <scheme val="minor"/>
    </font>
    <font>
      <sz val="11"/>
      <color rgb="FF000000"/>
      <name val="Calibri"/>
      <family val="2"/>
      <charset val="238"/>
    </font>
    <font>
      <i/>
      <sz val="11"/>
      <color rgb="FF7F7F7F"/>
      <name val="Calibri"/>
      <family val="2"/>
      <scheme val="minor"/>
    </font>
    <font>
      <i/>
      <sz val="11"/>
      <color rgb="FF7F7F7F"/>
      <name val="Calibri"/>
      <family val="2"/>
      <charset val="238"/>
      <scheme val="minor"/>
    </font>
    <font>
      <sz val="11"/>
      <color rgb="FF006100"/>
      <name val="Calibri"/>
      <family val="2"/>
      <scheme val="minor"/>
    </font>
    <font>
      <b/>
      <sz val="15"/>
      <color theme="3"/>
      <name val="Calibri"/>
      <family val="2"/>
      <scheme val="minor"/>
    </font>
    <font>
      <b/>
      <sz val="15"/>
      <color theme="3"/>
      <name val="Calibri"/>
      <family val="2"/>
      <charset val="238"/>
      <scheme val="minor"/>
    </font>
    <font>
      <b/>
      <sz val="13"/>
      <color theme="3"/>
      <name val="Calibri"/>
      <family val="2"/>
      <scheme val="minor"/>
    </font>
    <font>
      <b/>
      <sz val="13"/>
      <color theme="3"/>
      <name val="Calibri"/>
      <family val="2"/>
      <charset val="238"/>
      <scheme val="minor"/>
    </font>
    <font>
      <b/>
      <sz val="11"/>
      <color theme="3"/>
      <name val="Calibri"/>
      <family val="2"/>
      <scheme val="minor"/>
    </font>
    <font>
      <b/>
      <sz val="11"/>
      <color theme="3"/>
      <name val="Calibri"/>
      <family val="2"/>
      <charset val="238"/>
      <scheme val="minor"/>
    </font>
    <font>
      <u/>
      <sz val="11"/>
      <color theme="10"/>
      <name val="Calibri"/>
      <family val="2"/>
      <charset val="238"/>
    </font>
    <font>
      <sz val="11"/>
      <color rgb="FF3F3F76"/>
      <name val="Calibri"/>
      <family val="2"/>
      <scheme val="minor"/>
    </font>
    <font>
      <sz val="11"/>
      <color rgb="FF3F3F76"/>
      <name val="Calibri"/>
      <family val="2"/>
      <charset val="238"/>
      <scheme val="minor"/>
    </font>
    <font>
      <b/>
      <sz val="11"/>
      <color rgb="FF3F3F3F"/>
      <name val="Calibri"/>
      <family val="2"/>
      <charset val="238"/>
      <scheme val="minor"/>
    </font>
    <font>
      <sz val="11"/>
      <color rgb="FFFA7D00"/>
      <name val="Calibri"/>
      <family val="2"/>
      <scheme val="minor"/>
    </font>
    <font>
      <sz val="11"/>
      <color rgb="FFFA7D00"/>
      <name val="Calibri"/>
      <family val="2"/>
      <charset val="238"/>
      <scheme val="minor"/>
    </font>
    <font>
      <b/>
      <sz val="18"/>
      <color theme="3"/>
      <name val="Cambria"/>
      <family val="2"/>
      <charset val="238"/>
      <scheme val="major"/>
    </font>
    <font>
      <sz val="11"/>
      <color indexed="19"/>
      <name val="Calibri"/>
      <family val="2"/>
      <scheme val="minor"/>
    </font>
    <font>
      <sz val="11"/>
      <color rgb="FF9C6500"/>
      <name val="Calibri"/>
      <family val="2"/>
      <scheme val="minor"/>
    </font>
    <font>
      <sz val="11"/>
      <color indexed="19"/>
      <name val="Calibri"/>
      <family val="2"/>
      <charset val="238"/>
      <scheme val="minor"/>
    </font>
    <font>
      <sz val="11"/>
      <color rgb="FF9C6500"/>
      <name val="Calibri"/>
      <family val="2"/>
      <charset val="238"/>
      <scheme val="minor"/>
    </font>
    <font>
      <sz val="11"/>
      <color rgb="FFFF0000"/>
      <name val="Calibri"/>
      <family val="2"/>
      <charset val="238"/>
      <scheme val="minor"/>
    </font>
    <font>
      <b/>
      <sz val="11"/>
      <color rgb="FF3F3F3F"/>
      <name val="Calibri"/>
      <family val="2"/>
      <scheme val="minor"/>
    </font>
    <font>
      <sz val="10"/>
      <color theme="1"/>
      <name val="Century Gothic"/>
      <family val="2"/>
      <charset val="238"/>
    </font>
    <font>
      <b/>
      <sz val="18"/>
      <color theme="3"/>
      <name val="Cambria"/>
      <family val="2"/>
      <scheme val="major"/>
    </font>
    <font>
      <b/>
      <sz val="11"/>
      <color theme="1"/>
      <name val="Calibri"/>
      <family val="2"/>
      <scheme val="minor"/>
    </font>
    <font>
      <b/>
      <sz val="11"/>
      <color theme="1"/>
      <name val="Calibri"/>
      <family val="2"/>
      <charset val="238"/>
      <scheme val="minor"/>
    </font>
    <font>
      <sz val="11"/>
      <color rgb="FFFF0000"/>
      <name val="Calibri"/>
      <family val="2"/>
      <scheme val="minor"/>
    </font>
    <font>
      <i/>
      <sz val="11"/>
      <color rgb="FF7F7F7F"/>
      <name val="Calibri"/>
      <family val="2"/>
      <charset val="1"/>
      <scheme val="minor"/>
    </font>
  </fonts>
  <fills count="106">
    <fill>
      <patternFill patternType="none"/>
    </fill>
    <fill>
      <patternFill patternType="gray125"/>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26"/>
        <bgColor indexed="9"/>
      </patternFill>
    </fill>
    <fill>
      <patternFill patternType="solid">
        <fgColor indexed="26"/>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19"/>
        <bgColor indexed="23"/>
      </patternFill>
    </fill>
    <fill>
      <patternFill patternType="solid">
        <fgColor indexed="43"/>
        <bgColor indexed="26"/>
      </patternFill>
    </fill>
    <fill>
      <patternFill patternType="solid">
        <fgColor indexed="4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0"/>
        <bgColor indexed="25"/>
      </patternFill>
    </fill>
    <fill>
      <patternFill patternType="solid">
        <fgColor indexed="25"/>
        <bgColor indexed="61"/>
      </patternFill>
    </fill>
    <fill>
      <patternFill patternType="solid">
        <fgColor indexed="53"/>
      </patternFill>
    </fill>
    <fill>
      <patternFill patternType="solid">
        <fgColor indexed="50"/>
        <bgColor indexed="51"/>
      </patternFill>
    </fill>
    <fill>
      <patternFill patternType="solid">
        <fgColor indexed="48"/>
        <bgColor indexed="30"/>
      </patternFill>
    </fill>
    <fill>
      <patternFill patternType="solid">
        <fgColor indexed="31"/>
        <bgColor indexed="31"/>
      </patternFill>
    </fill>
    <fill>
      <patternFill patternType="solid">
        <fgColor indexed="44"/>
        <bgColor indexed="44"/>
      </patternFill>
    </fill>
    <fill>
      <patternFill patternType="solid">
        <fgColor indexed="56"/>
      </patternFill>
    </fill>
    <fill>
      <patternFill patternType="solid">
        <fgColor indexed="62"/>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25"/>
        <bgColor indexed="25"/>
      </patternFill>
    </fill>
    <fill>
      <patternFill patternType="solid">
        <fgColor indexed="42"/>
        <bgColor indexed="42"/>
      </patternFill>
    </fill>
    <fill>
      <patternFill patternType="solid">
        <fgColor indexed="57"/>
      </patternFill>
    </fill>
    <fill>
      <patternFill patternType="solid">
        <fgColor indexed="54"/>
        <bgColor indexed="23"/>
      </patternFill>
    </fill>
    <fill>
      <patternFill patternType="solid">
        <fgColor indexed="54"/>
      </patternFill>
    </fill>
    <fill>
      <patternFill patternType="solid">
        <fgColor indexed="27"/>
        <bgColor indexed="27"/>
      </patternFill>
    </fill>
    <fill>
      <patternFill patternType="solid">
        <fgColor indexed="49"/>
        <bgColor indexed="49"/>
      </patternFill>
    </fill>
    <fill>
      <patternFill patternType="solid">
        <fgColor indexed="10"/>
        <bgColor indexed="60"/>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26"/>
      </patternFill>
    </fill>
    <fill>
      <patternFill patternType="solid">
        <fgColor indexed="9"/>
      </patternFill>
    </fill>
    <fill>
      <patternFill patternType="solid">
        <fgColor indexed="22"/>
      </patternFill>
    </fill>
    <fill>
      <patternFill patternType="solid">
        <fgColor indexed="9"/>
        <bgColor indexed="9"/>
      </patternFill>
    </fill>
    <fill>
      <patternFill patternType="solid">
        <fgColor indexed="55"/>
        <bgColor indexed="23"/>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31"/>
      </patternFill>
    </fill>
    <fill>
      <patternFill patternType="solid">
        <fgColor indexed="43"/>
        <bgColor indexed="43"/>
      </patternFill>
    </fill>
    <fill>
      <patternFill patternType="solid">
        <fgColor indexed="62"/>
        <bgColor indexed="56"/>
      </patternFill>
    </fill>
    <fill>
      <patternFill patternType="solid">
        <fgColor indexed="57"/>
        <bgColor indexed="21"/>
      </patternFill>
    </fill>
    <fill>
      <patternFill patternType="solid">
        <fgColor indexed="53"/>
        <bgColor indexed="52"/>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6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top/>
      <bottom style="thick">
        <color indexed="48"/>
      </bottom>
      <diagonal/>
    </border>
    <border>
      <left/>
      <right/>
      <top/>
      <bottom style="thick">
        <color indexed="56"/>
      </bottom>
      <diagonal/>
    </border>
    <border>
      <left/>
      <right/>
      <top/>
      <bottom style="thick">
        <color indexed="62"/>
      </bottom>
      <diagonal/>
    </border>
    <border>
      <left/>
      <right/>
      <top/>
      <bottom style="thick">
        <color indexed="54"/>
      </bottom>
      <diagonal/>
    </border>
    <border>
      <left/>
      <right/>
      <top/>
      <bottom style="thick">
        <color indexed="42"/>
      </bottom>
      <diagonal/>
    </border>
    <border>
      <left/>
      <right/>
      <top/>
      <bottom style="thick">
        <color indexed="27"/>
      </bottom>
      <diagonal/>
    </border>
    <border>
      <left/>
      <right/>
      <top/>
      <bottom style="thick">
        <color indexed="22"/>
      </bottom>
      <diagonal/>
    </border>
    <border>
      <left/>
      <right/>
      <top/>
      <bottom style="medium">
        <color indexed="42"/>
      </bottom>
      <diagonal/>
    </border>
    <border>
      <left/>
      <right/>
      <top/>
      <bottom style="medium">
        <color indexed="27"/>
      </bottom>
      <diagonal/>
    </border>
    <border>
      <left/>
      <right/>
      <top/>
      <bottom style="medium">
        <color indexed="30"/>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double">
        <color indexed="60"/>
      </bottom>
      <diagonal/>
    </border>
    <border>
      <left style="double">
        <color indexed="64"/>
      </left>
      <right style="double">
        <color indexed="64"/>
      </right>
      <top style="double">
        <color indexed="64"/>
      </top>
      <bottom style="double">
        <color indexed="64"/>
      </bottom>
      <diagonal/>
    </border>
    <border>
      <left style="double">
        <color indexed="8"/>
      </left>
      <right style="double">
        <color indexed="8"/>
      </right>
      <top style="double">
        <color indexed="8"/>
      </top>
      <bottom style="double">
        <color indexed="8"/>
      </bottom>
      <diagonal/>
    </border>
    <border>
      <left/>
      <right/>
      <top style="thin">
        <color indexed="8"/>
      </top>
      <bottom style="double">
        <color indexed="8"/>
      </bottom>
      <diagonal/>
    </border>
    <border>
      <left/>
      <right/>
      <top style="thin">
        <color indexed="48"/>
      </top>
      <bottom style="double">
        <color indexed="48"/>
      </bottom>
      <diagonal/>
    </border>
    <border>
      <left/>
      <right/>
      <top style="thin">
        <color indexed="56"/>
      </top>
      <bottom style="double">
        <color indexed="56"/>
      </bottom>
      <diagonal/>
    </border>
    <border>
      <left/>
      <right/>
      <top style="thin">
        <color indexed="62"/>
      </top>
      <bottom style="double">
        <color indexed="62"/>
      </bottom>
      <diagonal/>
    </border>
    <border>
      <left/>
      <right/>
      <top style="thin">
        <color indexed="54"/>
      </top>
      <bottom style="double">
        <color indexed="5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8"/>
      </right>
      <top/>
      <bottom/>
      <diagonal/>
    </border>
    <border>
      <left style="hair">
        <color indexed="8"/>
      </left>
      <right style="hair">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hair">
        <color indexed="64"/>
      </right>
      <top/>
      <bottom/>
      <diagonal/>
    </border>
    <border>
      <left style="hair">
        <color indexed="8"/>
      </left>
      <right style="hair">
        <color indexed="8"/>
      </right>
      <top/>
      <bottom style="thin">
        <color indexed="64"/>
      </bottom>
      <diagonal/>
    </border>
    <border>
      <left style="thin">
        <color indexed="8"/>
      </left>
      <right style="hair">
        <color indexed="8"/>
      </right>
      <top/>
      <bottom style="thin">
        <color indexed="64"/>
      </bottom>
      <diagonal/>
    </border>
    <border>
      <left style="hair">
        <color indexed="8"/>
      </left>
      <right style="thin">
        <color indexed="8"/>
      </right>
      <top/>
      <bottom style="thin">
        <color indexed="64"/>
      </bottom>
      <diagonal/>
    </border>
    <border>
      <left/>
      <right style="hair">
        <color indexed="8"/>
      </right>
      <top/>
      <bottom style="thin">
        <color indexed="64"/>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8"/>
      </left>
      <right/>
      <top/>
      <bottom/>
      <diagonal/>
    </border>
    <border>
      <left style="thin">
        <color indexed="64"/>
      </left>
      <right style="hair">
        <color indexed="8"/>
      </right>
      <top/>
      <bottom/>
      <diagonal/>
    </border>
    <border>
      <left style="hair">
        <color indexed="8"/>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563">
    <xf numFmtId="0" fontId="0" fillId="0" borderId="0"/>
    <xf numFmtId="0" fontId="2" fillId="0" borderId="0"/>
    <xf numFmtId="0" fontId="3" fillId="0" borderId="0"/>
    <xf numFmtId="0" fontId="32" fillId="0" borderId="0"/>
    <xf numFmtId="0" fontId="32" fillId="0" borderId="0"/>
    <xf numFmtId="0" fontId="63" fillId="0" borderId="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44" fillId="75"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44" fillId="7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6" borderId="0" applyNumberFormat="0" applyBorder="0" applyAlignment="0" applyProtection="0"/>
    <xf numFmtId="0" fontId="144" fillId="7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44" fillId="78"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44" fillId="79"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2"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44" fillId="8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 fillId="0" borderId="0"/>
    <xf numFmtId="0" fontId="6" fillId="0" borderId="0"/>
    <xf numFmtId="0" fontId="4" fillId="14" borderId="0" applyNumberFormat="0" applyBorder="0" applyAlignment="0" applyProtection="0"/>
    <xf numFmtId="0" fontId="4" fillId="14" borderId="0" applyNumberFormat="0" applyBorder="0" applyAlignment="0" applyProtection="0"/>
    <xf numFmtId="0" fontId="145" fillId="15" borderId="0" applyNumberFormat="0" applyBorder="0" applyAlignment="0" applyProtection="0"/>
    <xf numFmtId="0" fontId="145" fillId="75" borderId="0" applyNumberFormat="0" applyBorder="0" applyAlignment="0" applyProtection="0"/>
    <xf numFmtId="0" fontId="145" fillId="15"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4" fillId="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44" fillId="75" borderId="0" applyNumberFormat="0" applyBorder="0" applyAlignment="0" applyProtection="0"/>
    <xf numFmtId="0" fontId="144" fillId="75" borderId="0" applyNumberFormat="0" applyBorder="0" applyAlignment="0" applyProtection="0"/>
    <xf numFmtId="0" fontId="144" fillId="75" borderId="0" applyNumberFormat="0" applyBorder="0" applyAlignment="0" applyProtection="0"/>
    <xf numFmtId="0" fontId="144" fillId="75"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144" fillId="75" borderId="0" applyNumberFormat="0" applyBorder="0" applyAlignment="0" applyProtection="0"/>
    <xf numFmtId="0" fontId="144" fillId="15"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44" fillId="75" borderId="0" applyNumberFormat="0" applyBorder="0" applyAlignment="0" applyProtection="0"/>
    <xf numFmtId="0" fontId="144" fillId="75" borderId="0" applyNumberFormat="0" applyBorder="0" applyAlignment="0" applyProtection="0"/>
    <xf numFmtId="0" fontId="144" fillId="75" borderId="0" applyNumberFormat="0" applyBorder="0" applyAlignment="0" applyProtection="0"/>
    <xf numFmtId="0" fontId="144" fillId="75" borderId="0" applyNumberFormat="0" applyBorder="0" applyAlignment="0" applyProtection="0"/>
    <xf numFmtId="0" fontId="144" fillId="15" borderId="0" applyNumberFormat="0" applyBorder="0" applyAlignment="0" applyProtection="0"/>
    <xf numFmtId="0" fontId="14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145" fillId="17" borderId="0" applyNumberFormat="0" applyBorder="0" applyAlignment="0" applyProtection="0"/>
    <xf numFmtId="0" fontId="145" fillId="17" borderId="0" applyNumberFormat="0" applyBorder="0" applyAlignment="0" applyProtection="0"/>
    <xf numFmtId="0" fontId="145" fillId="76"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4" fillId="4" borderId="0" applyNumberFormat="0" applyBorder="0" applyAlignment="0" applyProtection="0"/>
    <xf numFmtId="0" fontId="4" fillId="16" borderId="0" applyNumberFormat="0" applyBorder="0" applyAlignment="0" applyProtection="0"/>
    <xf numFmtId="0" fontId="144" fillId="17" borderId="0" applyNumberFormat="0" applyBorder="0" applyAlignment="0" applyProtection="0"/>
    <xf numFmtId="0" fontId="144" fillId="76" borderId="0" applyNumberFormat="0" applyBorder="0" applyAlignment="0" applyProtection="0"/>
    <xf numFmtId="0" fontId="144" fillId="76" borderId="0" applyNumberFormat="0" applyBorder="0" applyAlignment="0" applyProtection="0"/>
    <xf numFmtId="0" fontId="144" fillId="76" borderId="0" applyNumberFormat="0" applyBorder="0" applyAlignment="0" applyProtection="0"/>
    <xf numFmtId="0" fontId="144" fillId="76"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144" fillId="7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144" fillId="76" borderId="0" applyNumberFormat="0" applyBorder="0" applyAlignment="0" applyProtection="0"/>
    <xf numFmtId="0" fontId="144" fillId="76" borderId="0" applyNumberFormat="0" applyBorder="0" applyAlignment="0" applyProtection="0"/>
    <xf numFmtId="0" fontId="144" fillId="76" borderId="0" applyNumberFormat="0" applyBorder="0" applyAlignment="0" applyProtection="0"/>
    <xf numFmtId="0" fontId="144" fillId="76" borderId="0" applyNumberFormat="0" applyBorder="0" applyAlignment="0" applyProtection="0"/>
    <xf numFmtId="0" fontId="144" fillId="17" borderId="0" applyNumberFormat="0" applyBorder="0" applyAlignment="0" applyProtection="0"/>
    <xf numFmtId="0" fontId="14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45" fillId="19" borderId="0" applyNumberFormat="0" applyBorder="0" applyAlignment="0" applyProtection="0"/>
    <xf numFmtId="0" fontId="145" fillId="77" borderId="0" applyNumberFormat="0" applyBorder="0" applyAlignment="0" applyProtection="0"/>
    <xf numFmtId="0" fontId="145"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4" fillId="6"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44" fillId="77" borderId="0" applyNumberFormat="0" applyBorder="0" applyAlignment="0" applyProtection="0"/>
    <xf numFmtId="0" fontId="144" fillId="77" borderId="0" applyNumberFormat="0" applyBorder="0" applyAlignment="0" applyProtection="0"/>
    <xf numFmtId="0" fontId="144" fillId="77" borderId="0" applyNumberFormat="0" applyBorder="0" applyAlignment="0" applyProtection="0"/>
    <xf numFmtId="0" fontId="144" fillId="77"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77" borderId="0" applyNumberFormat="0" applyBorder="0" applyAlignment="0" applyProtection="0"/>
    <xf numFmtId="0" fontId="144"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44" fillId="77" borderId="0" applyNumberFormat="0" applyBorder="0" applyAlignment="0" applyProtection="0"/>
    <xf numFmtId="0" fontId="144" fillId="77" borderId="0" applyNumberFormat="0" applyBorder="0" applyAlignment="0" applyProtection="0"/>
    <xf numFmtId="0" fontId="144" fillId="77" borderId="0" applyNumberFormat="0" applyBorder="0" applyAlignment="0" applyProtection="0"/>
    <xf numFmtId="0" fontId="144" fillId="77"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45" fillId="12" borderId="0" applyNumberFormat="0" applyBorder="0" applyAlignment="0" applyProtection="0"/>
    <xf numFmtId="0" fontId="145" fillId="78" borderId="0" applyNumberFormat="0" applyBorder="0" applyAlignment="0" applyProtection="0"/>
    <xf numFmtId="0" fontId="145" fillId="12"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44" fillId="78" borderId="0" applyNumberFormat="0" applyBorder="0" applyAlignment="0" applyProtection="0"/>
    <xf numFmtId="0" fontId="144" fillId="78" borderId="0" applyNumberFormat="0" applyBorder="0" applyAlignment="0" applyProtection="0"/>
    <xf numFmtId="0" fontId="144" fillId="78" borderId="0" applyNumberFormat="0" applyBorder="0" applyAlignment="0" applyProtection="0"/>
    <xf numFmtId="0" fontId="144" fillId="78"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144" fillId="78" borderId="0" applyNumberFormat="0" applyBorder="0" applyAlignment="0" applyProtection="0"/>
    <xf numFmtId="0" fontId="144" fillId="12"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54" fillId="1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144" fillId="78" borderId="0" applyNumberFormat="0" applyBorder="0" applyAlignment="0" applyProtection="0"/>
    <xf numFmtId="0" fontId="144" fillId="78" borderId="0" applyNumberFormat="0" applyBorder="0" applyAlignment="0" applyProtection="0"/>
    <xf numFmtId="0" fontId="144" fillId="78" borderId="0" applyNumberFormat="0" applyBorder="0" applyAlignment="0" applyProtection="0"/>
    <xf numFmtId="0" fontId="144" fillId="78" borderId="0" applyNumberFormat="0" applyBorder="0" applyAlignment="0" applyProtection="0"/>
    <xf numFmtId="0" fontId="144" fillId="12" borderId="0" applyNumberFormat="0" applyBorder="0" applyAlignment="0" applyProtection="0"/>
    <xf numFmtId="0" fontId="144" fillId="12"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45" fillId="7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44" fillId="7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45" fillId="19" borderId="0" applyNumberFormat="0" applyBorder="0" applyAlignment="0" applyProtection="0"/>
    <xf numFmtId="0" fontId="145" fillId="80" borderId="0" applyNumberFormat="0" applyBorder="0" applyAlignment="0" applyProtection="0"/>
    <xf numFmtId="0" fontId="145"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4" fillId="1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44" fillId="80" borderId="0" applyNumberFormat="0" applyBorder="0" applyAlignment="0" applyProtection="0"/>
    <xf numFmtId="0" fontId="144" fillId="80" borderId="0" applyNumberFormat="0" applyBorder="0" applyAlignment="0" applyProtection="0"/>
    <xf numFmtId="0" fontId="144" fillId="80" borderId="0" applyNumberFormat="0" applyBorder="0" applyAlignment="0" applyProtection="0"/>
    <xf numFmtId="0" fontId="144" fillId="80"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80" borderId="0" applyNumberFormat="0" applyBorder="0" applyAlignment="0" applyProtection="0"/>
    <xf numFmtId="0" fontId="144"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44" fillId="80" borderId="0" applyNumberFormat="0" applyBorder="0" applyAlignment="0" applyProtection="0"/>
    <xf numFmtId="0" fontId="144" fillId="80" borderId="0" applyNumberFormat="0" applyBorder="0" applyAlignment="0" applyProtection="0"/>
    <xf numFmtId="0" fontId="144" fillId="80" borderId="0" applyNumberFormat="0" applyBorder="0" applyAlignment="0" applyProtection="0"/>
    <xf numFmtId="0" fontId="144" fillId="80"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44" fillId="81" borderId="0" applyNumberFormat="0" applyBorder="0" applyAlignment="0" applyProtection="0"/>
    <xf numFmtId="0" fontId="4" fillId="17"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144" fillId="82"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0" borderId="0" applyNumberFormat="0" applyBorder="0" applyAlignment="0" applyProtection="0"/>
    <xf numFmtId="0" fontId="144" fillId="83"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144" fillId="84" borderId="0" applyNumberFormat="0" applyBorder="0" applyAlignment="0" applyProtection="0"/>
    <xf numFmtId="0" fontId="4" fillId="15"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44" fillId="85"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2"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144" fillId="8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45" fillId="10" borderId="0" applyNumberFormat="0" applyBorder="0" applyAlignment="0" applyProtection="0"/>
    <xf numFmtId="0" fontId="145" fillId="81" borderId="0" applyNumberFormat="0" applyBorder="0" applyAlignment="0" applyProtection="0"/>
    <xf numFmtId="0" fontId="145"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4" fillId="1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44" fillId="81" borderId="0" applyNumberFormat="0" applyBorder="0" applyAlignment="0" applyProtection="0"/>
    <xf numFmtId="0" fontId="144" fillId="81" borderId="0" applyNumberFormat="0" applyBorder="0" applyAlignment="0" applyProtection="0"/>
    <xf numFmtId="0" fontId="144" fillId="81" borderId="0" applyNumberFormat="0" applyBorder="0" applyAlignment="0" applyProtection="0"/>
    <xf numFmtId="0" fontId="144" fillId="81"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81" borderId="0" applyNumberFormat="0" applyBorder="0" applyAlignment="0" applyProtection="0"/>
    <xf numFmtId="0" fontId="144" fillId="10"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44" fillId="81" borderId="0" applyNumberFormat="0" applyBorder="0" applyAlignment="0" applyProtection="0"/>
    <xf numFmtId="0" fontId="144" fillId="81" borderId="0" applyNumberFormat="0" applyBorder="0" applyAlignment="0" applyProtection="0"/>
    <xf numFmtId="0" fontId="144" fillId="81" borderId="0" applyNumberFormat="0" applyBorder="0" applyAlignment="0" applyProtection="0"/>
    <xf numFmtId="0" fontId="144" fillId="81"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145" fillId="82"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54" fillId="17" borderId="0" applyNumberFormat="0" applyBorder="0" applyAlignment="0" applyProtection="0"/>
    <xf numFmtId="0" fontId="4" fillId="16" borderId="0" applyNumberFormat="0" applyBorder="0" applyAlignment="0" applyProtection="0"/>
    <xf numFmtId="0" fontId="144" fillId="82"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145" fillId="26" borderId="0" applyNumberFormat="0" applyBorder="0" applyAlignment="0" applyProtection="0"/>
    <xf numFmtId="0" fontId="145" fillId="26" borderId="0" applyNumberFormat="0" applyBorder="0" applyAlignment="0" applyProtection="0"/>
    <xf numFmtId="0" fontId="145" fillId="83"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4" fillId="20" borderId="0" applyNumberFormat="0" applyBorder="0" applyAlignment="0" applyProtection="0"/>
    <xf numFmtId="0" fontId="4" fillId="25" borderId="0" applyNumberFormat="0" applyBorder="0" applyAlignment="0" applyProtection="0"/>
    <xf numFmtId="0" fontId="144" fillId="26" borderId="0" applyNumberFormat="0" applyBorder="0" applyAlignment="0" applyProtection="0"/>
    <xf numFmtId="0" fontId="144" fillId="83" borderId="0" applyNumberFormat="0" applyBorder="0" applyAlignment="0" applyProtection="0"/>
    <xf numFmtId="0" fontId="144" fillId="83" borderId="0" applyNumberFormat="0" applyBorder="0" applyAlignment="0" applyProtection="0"/>
    <xf numFmtId="0" fontId="144" fillId="83" borderId="0" applyNumberFormat="0" applyBorder="0" applyAlignment="0" applyProtection="0"/>
    <xf numFmtId="0" fontId="144" fillId="83"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144" fillId="83"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54" fillId="26" borderId="0" applyNumberFormat="0" applyBorder="0" applyAlignment="0" applyProtection="0"/>
    <xf numFmtId="0" fontId="4" fillId="25" borderId="0" applyNumberFormat="0" applyBorder="0" applyAlignment="0" applyProtection="0"/>
    <xf numFmtId="0" fontId="144" fillId="83" borderId="0" applyNumberFormat="0" applyBorder="0" applyAlignment="0" applyProtection="0"/>
    <xf numFmtId="0" fontId="144" fillId="83" borderId="0" applyNumberFormat="0" applyBorder="0" applyAlignment="0" applyProtection="0"/>
    <xf numFmtId="0" fontId="144" fillId="83" borderId="0" applyNumberFormat="0" applyBorder="0" applyAlignment="0" applyProtection="0"/>
    <xf numFmtId="0" fontId="144" fillId="83" borderId="0" applyNumberFormat="0" applyBorder="0" applyAlignment="0" applyProtection="0"/>
    <xf numFmtId="0" fontId="144" fillId="26" borderId="0" applyNumberFormat="0" applyBorder="0" applyAlignment="0" applyProtection="0"/>
    <xf numFmtId="0" fontId="144" fillId="26"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45" fillId="4" borderId="0" applyNumberFormat="0" applyBorder="0" applyAlignment="0" applyProtection="0"/>
    <xf numFmtId="0" fontId="145" fillId="84" borderId="0" applyNumberFormat="0" applyBorder="0" applyAlignment="0" applyProtection="0"/>
    <xf numFmtId="0" fontId="145" fillId="4"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4" fillId="8"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44" fillId="84" borderId="0" applyNumberFormat="0" applyBorder="0" applyAlignment="0" applyProtection="0"/>
    <xf numFmtId="0" fontId="144" fillId="84" borderId="0" applyNumberFormat="0" applyBorder="0" applyAlignment="0" applyProtection="0"/>
    <xf numFmtId="0" fontId="144" fillId="84" borderId="0" applyNumberFormat="0" applyBorder="0" applyAlignment="0" applyProtection="0"/>
    <xf numFmtId="0" fontId="144" fillId="84"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144" fillId="84" borderId="0" applyNumberFormat="0" applyBorder="0" applyAlignment="0" applyProtection="0"/>
    <xf numFmtId="0" fontId="144" fillId="4"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5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144" fillId="84" borderId="0" applyNumberFormat="0" applyBorder="0" applyAlignment="0" applyProtection="0"/>
    <xf numFmtId="0" fontId="144" fillId="84" borderId="0" applyNumberFormat="0" applyBorder="0" applyAlignment="0" applyProtection="0"/>
    <xf numFmtId="0" fontId="144" fillId="84" borderId="0" applyNumberFormat="0" applyBorder="0" applyAlignment="0" applyProtection="0"/>
    <xf numFmtId="0" fontId="144" fillId="84" borderId="0" applyNumberFormat="0" applyBorder="0" applyAlignment="0" applyProtection="0"/>
    <xf numFmtId="0" fontId="144" fillId="4" borderId="0" applyNumberFormat="0" applyBorder="0" applyAlignment="0" applyProtection="0"/>
    <xf numFmtId="0" fontId="144" fillId="4"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45" fillId="10" borderId="0" applyNumberFormat="0" applyBorder="0" applyAlignment="0" applyProtection="0"/>
    <xf numFmtId="0" fontId="145" fillId="85" borderId="0" applyNumberFormat="0" applyBorder="0" applyAlignment="0" applyProtection="0"/>
    <xf numFmtId="0" fontId="145"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4" fillId="1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44" fillId="85" borderId="0" applyNumberFormat="0" applyBorder="0" applyAlignment="0" applyProtection="0"/>
    <xf numFmtId="0" fontId="144" fillId="85" borderId="0" applyNumberFormat="0" applyBorder="0" applyAlignment="0" applyProtection="0"/>
    <xf numFmtId="0" fontId="144" fillId="85" borderId="0" applyNumberFormat="0" applyBorder="0" applyAlignment="0" applyProtection="0"/>
    <xf numFmtId="0" fontId="144" fillId="85"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144" fillId="85" borderId="0" applyNumberFormat="0" applyBorder="0" applyAlignment="0" applyProtection="0"/>
    <xf numFmtId="0" fontId="144" fillId="10"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54" fillId="10"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44" fillId="85" borderId="0" applyNumberFormat="0" applyBorder="0" applyAlignment="0" applyProtection="0"/>
    <xf numFmtId="0" fontId="144" fillId="85" borderId="0" applyNumberFormat="0" applyBorder="0" applyAlignment="0" applyProtection="0"/>
    <xf numFmtId="0" fontId="144" fillId="85" borderId="0" applyNumberFormat="0" applyBorder="0" applyAlignment="0" applyProtection="0"/>
    <xf numFmtId="0" fontId="144" fillId="85" borderId="0" applyNumberFormat="0" applyBorder="0" applyAlignment="0" applyProtection="0"/>
    <xf numFmtId="0" fontId="144" fillId="10" borderId="0" applyNumberFormat="0" applyBorder="0" applyAlignment="0" applyProtection="0"/>
    <xf numFmtId="0" fontId="144" fillId="10"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45" fillId="19" borderId="0" applyNumberFormat="0" applyBorder="0" applyAlignment="0" applyProtection="0"/>
    <xf numFmtId="0" fontId="145" fillId="86" borderId="0" applyNumberFormat="0" applyBorder="0" applyAlignment="0" applyProtection="0"/>
    <xf numFmtId="0" fontId="145"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4" fillId="22"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44" fillId="86" borderId="0" applyNumberFormat="0" applyBorder="0" applyAlignment="0" applyProtection="0"/>
    <xf numFmtId="0" fontId="144" fillId="86" borderId="0" applyNumberFormat="0" applyBorder="0" applyAlignment="0" applyProtection="0"/>
    <xf numFmtId="0" fontId="144" fillId="86" borderId="0" applyNumberFormat="0" applyBorder="0" applyAlignment="0" applyProtection="0"/>
    <xf numFmtId="0" fontId="144" fillId="86"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144" fillId="86" borderId="0" applyNumberFormat="0" applyBorder="0" applyAlignment="0" applyProtection="0"/>
    <xf numFmtId="0" fontId="144" fillId="19"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4" fillId="19"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44" fillId="86" borderId="0" applyNumberFormat="0" applyBorder="0" applyAlignment="0" applyProtection="0"/>
    <xf numFmtId="0" fontId="144" fillId="86" borderId="0" applyNumberFormat="0" applyBorder="0" applyAlignment="0" applyProtection="0"/>
    <xf numFmtId="0" fontId="144" fillId="86" borderId="0" applyNumberFormat="0" applyBorder="0" applyAlignment="0" applyProtection="0"/>
    <xf numFmtId="0" fontId="144" fillId="86" borderId="0" applyNumberFormat="0" applyBorder="0" applyAlignment="0" applyProtection="0"/>
    <xf numFmtId="0" fontId="144" fillId="19" borderId="0" applyNumberFormat="0" applyBorder="0" applyAlignment="0" applyProtection="0"/>
    <xf numFmtId="0" fontId="144" fillId="19"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7" borderId="0" applyNumberFormat="0" applyBorder="0" applyAlignment="0" applyProtection="0"/>
    <xf numFmtId="0" fontId="146" fillId="87" borderId="0" applyNumberFormat="0" applyBorder="0" applyAlignment="0" applyProtection="0"/>
    <xf numFmtId="0" fontId="7" fillId="17"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146" fillId="88"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0" borderId="0" applyNumberFormat="0" applyBorder="0" applyAlignment="0" applyProtection="0"/>
    <xf numFmtId="0" fontId="146" fillId="89"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29" borderId="0" applyNumberFormat="0" applyBorder="0" applyAlignment="0" applyProtection="0"/>
    <xf numFmtId="0" fontId="146" fillId="9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146" fillId="91" borderId="0" applyNumberFormat="0" applyBorder="0" applyAlignment="0" applyProtection="0"/>
    <xf numFmtId="0" fontId="7" fillId="33"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3" borderId="0" applyNumberFormat="0" applyBorder="0" applyAlignment="0" applyProtection="0"/>
    <xf numFmtId="0" fontId="7" fillId="35" borderId="0" applyNumberFormat="0" applyBorder="0" applyAlignment="0" applyProtection="0"/>
    <xf numFmtId="0" fontId="146" fillId="92"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47" fillId="10" borderId="0" applyNumberFormat="0" applyBorder="0" applyAlignment="0" applyProtection="0"/>
    <xf numFmtId="0" fontId="147" fillId="87" borderId="0" applyNumberFormat="0" applyBorder="0" applyAlignment="0" applyProtection="0"/>
    <xf numFmtId="0" fontId="147" fillId="10" borderId="0" applyNumberFormat="0" applyBorder="0" applyAlignment="0" applyProtection="0"/>
    <xf numFmtId="0" fontId="146" fillId="10"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46" fillId="87" borderId="0" applyNumberFormat="0" applyBorder="0" applyAlignment="0" applyProtection="0"/>
    <xf numFmtId="0" fontId="146" fillId="10" borderId="0" applyNumberFormat="0" applyBorder="0" applyAlignment="0" applyProtection="0"/>
    <xf numFmtId="0" fontId="65"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5"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5"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46" fillId="8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47" fillId="37" borderId="0" applyNumberFormat="0" applyBorder="0" applyAlignment="0" applyProtection="0"/>
    <xf numFmtId="0" fontId="147" fillId="88" borderId="0" applyNumberFormat="0" applyBorder="0" applyAlignment="0" applyProtection="0"/>
    <xf numFmtId="0" fontId="147" fillId="37" borderId="0" applyNumberFormat="0" applyBorder="0" applyAlignment="0" applyProtection="0"/>
    <xf numFmtId="0" fontId="146" fillId="3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46" fillId="88" borderId="0" applyNumberFormat="0" applyBorder="0" applyAlignment="0" applyProtection="0"/>
    <xf numFmtId="0" fontId="146" fillId="37" borderId="0" applyNumberFormat="0" applyBorder="0" applyAlignment="0" applyProtection="0"/>
    <xf numFmtId="0" fontId="65"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65"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65"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46" fillId="8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47" fillId="22" borderId="0" applyNumberFormat="0" applyBorder="0" applyAlignment="0" applyProtection="0"/>
    <xf numFmtId="0" fontId="147" fillId="89" borderId="0" applyNumberFormat="0" applyBorder="0" applyAlignment="0" applyProtection="0"/>
    <xf numFmtId="0" fontId="147" fillId="22" borderId="0" applyNumberFormat="0" applyBorder="0" applyAlignment="0" applyProtection="0"/>
    <xf numFmtId="0" fontId="146" fillId="22"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46" fillId="89" borderId="0" applyNumberFormat="0" applyBorder="0" applyAlignment="0" applyProtection="0"/>
    <xf numFmtId="0" fontId="146" fillId="22" borderId="0" applyNumberFormat="0" applyBorder="0" applyAlignment="0" applyProtection="0"/>
    <xf numFmtId="0" fontId="65"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65"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65"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46" fillId="8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47" fillId="4" borderId="0" applyNumberFormat="0" applyBorder="0" applyAlignment="0" applyProtection="0"/>
    <xf numFmtId="0" fontId="147" fillId="90" borderId="0" applyNumberFormat="0" applyBorder="0" applyAlignment="0" applyProtection="0"/>
    <xf numFmtId="0" fontId="147" fillId="4" borderId="0" applyNumberFormat="0" applyBorder="0" applyAlignment="0" applyProtection="0"/>
    <xf numFmtId="0" fontId="146" fillId="4"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46" fillId="90" borderId="0" applyNumberFormat="0" applyBorder="0" applyAlignment="0" applyProtection="0"/>
    <xf numFmtId="0" fontId="146" fillId="4" borderId="0" applyNumberFormat="0" applyBorder="0" applyAlignment="0" applyProtection="0"/>
    <xf numFmtId="0" fontId="65"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65"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65"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46" fillId="9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47" fillId="10" borderId="0" applyNumberFormat="0" applyBorder="0" applyAlignment="0" applyProtection="0"/>
    <xf numFmtId="0" fontId="147" fillId="91" borderId="0" applyNumberFormat="0" applyBorder="0" applyAlignment="0" applyProtection="0"/>
    <xf numFmtId="0" fontId="147" fillId="10" borderId="0" applyNumberFormat="0" applyBorder="0" applyAlignment="0" applyProtection="0"/>
    <xf numFmtId="0" fontId="146" fillId="10"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46" fillId="91" borderId="0" applyNumberFormat="0" applyBorder="0" applyAlignment="0" applyProtection="0"/>
    <xf numFmtId="0" fontId="146" fillId="10" borderId="0" applyNumberFormat="0" applyBorder="0" applyAlignment="0" applyProtection="0"/>
    <xf numFmtId="0" fontId="65"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5"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65"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46" fillId="91"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147" fillId="17" borderId="0" applyNumberFormat="0" applyBorder="0" applyAlignment="0" applyProtection="0"/>
    <xf numFmtId="0" fontId="147" fillId="17" borderId="0" applyNumberFormat="0" applyBorder="0" applyAlignment="0" applyProtection="0"/>
    <xf numFmtId="0" fontId="147" fillId="92" borderId="0" applyNumberFormat="0" applyBorder="0" applyAlignment="0" applyProtection="0"/>
    <xf numFmtId="0" fontId="146" fillId="17"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16" borderId="0" applyNumberFormat="0" applyBorder="0" applyAlignment="0" applyProtection="0"/>
    <xf numFmtId="0" fontId="146" fillId="17" borderId="0" applyNumberFormat="0" applyBorder="0" applyAlignment="0" applyProtection="0"/>
    <xf numFmtId="0" fontId="146" fillId="92" borderId="0" applyNumberFormat="0" applyBorder="0" applyAlignment="0" applyProtection="0"/>
    <xf numFmtId="0" fontId="65" fillId="17" borderId="0" applyNumberFormat="0" applyBorder="0" applyAlignment="0" applyProtection="0"/>
    <xf numFmtId="0" fontId="7" fillId="16" borderId="0" applyNumberFormat="0" applyBorder="0" applyAlignment="0" applyProtection="0"/>
    <xf numFmtId="0" fontId="65" fillId="17" borderId="0" applyNumberFormat="0" applyBorder="0" applyAlignment="0" applyProtection="0"/>
    <xf numFmtId="0" fontId="7" fillId="16" borderId="0" applyNumberFormat="0" applyBorder="0" applyAlignment="0" applyProtection="0"/>
    <xf numFmtId="0" fontId="65" fillId="17" borderId="0" applyNumberFormat="0" applyBorder="0" applyAlignment="0" applyProtection="0"/>
    <xf numFmtId="0" fontId="7" fillId="16" borderId="0" applyNumberFormat="0" applyBorder="0" applyAlignment="0" applyProtection="0"/>
    <xf numFmtId="0" fontId="146" fillId="92" borderId="0" applyNumberFormat="0" applyBorder="0" applyAlignment="0" applyProtection="0"/>
    <xf numFmtId="0" fontId="7" fillId="39"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46" fillId="42"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146" fillId="93" borderId="0" applyNumberFormat="0" applyBorder="0" applyAlignment="0" applyProtection="0"/>
    <xf numFmtId="0" fontId="146" fillId="93"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146" fillId="93" borderId="0" applyNumberFormat="0" applyBorder="0" applyAlignment="0" applyProtection="0"/>
    <xf numFmtId="0" fontId="146" fillId="93"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47" fillId="42" borderId="0" applyNumberFormat="0" applyBorder="0" applyAlignment="0" applyProtection="0"/>
    <xf numFmtId="0" fontId="147" fillId="93" borderId="0" applyNumberFormat="0" applyBorder="0" applyAlignment="0" applyProtection="0"/>
    <xf numFmtId="0" fontId="147" fillId="42" borderId="0" applyNumberFormat="0" applyBorder="0" applyAlignment="0" applyProtection="0"/>
    <xf numFmtId="0" fontId="146" fillId="42"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146" fillId="93" borderId="0" applyNumberFormat="0" applyBorder="0" applyAlignment="0" applyProtection="0"/>
    <xf numFmtId="0" fontId="146" fillId="93" borderId="0" applyNumberFormat="0" applyBorder="0" applyAlignment="0" applyProtection="0"/>
    <xf numFmtId="0" fontId="7" fillId="43"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65"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65"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65" fillId="42"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146" fillId="93" borderId="0" applyNumberFormat="0" applyBorder="0" applyAlignment="0" applyProtection="0"/>
    <xf numFmtId="0" fontId="7" fillId="43" borderId="0" applyNumberFormat="0" applyBorder="0" applyAlignment="0" applyProtection="0"/>
    <xf numFmtId="0" fontId="146" fillId="93" borderId="0" applyNumberFormat="0" applyBorder="0" applyAlignment="0" applyProtection="0"/>
    <xf numFmtId="0" fontId="7" fillId="43" borderId="0" applyNumberFormat="0" applyBorder="0" applyAlignment="0" applyProtection="0"/>
    <xf numFmtId="0" fontId="146" fillId="42" borderId="0" applyNumberFormat="0" applyBorder="0" applyAlignment="0" applyProtection="0"/>
    <xf numFmtId="0" fontId="7" fillId="39"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146" fillId="42" borderId="0" applyNumberFormat="0" applyBorder="0" applyAlignment="0" applyProtection="0"/>
    <xf numFmtId="0" fontId="146" fillId="93" borderId="0" applyNumberFormat="0" applyBorder="0" applyAlignment="0" applyProtection="0"/>
    <xf numFmtId="0" fontId="146" fillId="42" borderId="0" applyNumberFormat="0" applyBorder="0" applyAlignment="0" applyProtection="0"/>
    <xf numFmtId="0" fontId="146" fillId="93" borderId="0" applyNumberFormat="0" applyBorder="0" applyAlignment="0" applyProtection="0"/>
    <xf numFmtId="0" fontId="7" fillId="36"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46" fillId="37"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146" fillId="94" borderId="0" applyNumberFormat="0" applyBorder="0" applyAlignment="0" applyProtection="0"/>
    <xf numFmtId="0" fontId="146" fillId="94"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146" fillId="94" borderId="0" applyNumberFormat="0" applyBorder="0" applyAlignment="0" applyProtection="0"/>
    <xf numFmtId="0" fontId="146" fillId="94"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47" fillId="37" borderId="0" applyNumberFormat="0" applyBorder="0" applyAlignment="0" applyProtection="0"/>
    <xf numFmtId="0" fontId="147" fillId="94" borderId="0" applyNumberFormat="0" applyBorder="0" applyAlignment="0" applyProtection="0"/>
    <xf numFmtId="0" fontId="147" fillId="37" borderId="0" applyNumberFormat="0" applyBorder="0" applyAlignment="0" applyProtection="0"/>
    <xf numFmtId="0" fontId="146" fillId="37"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7" fillId="49" borderId="0" applyNumberFormat="0" applyBorder="0" applyAlignment="0" applyProtection="0"/>
    <xf numFmtId="0" fontId="146" fillId="94" borderId="0" applyNumberFormat="0" applyBorder="0" applyAlignment="0" applyProtection="0"/>
    <xf numFmtId="0" fontId="146" fillId="94" borderId="0" applyNumberFormat="0" applyBorder="0" applyAlignment="0" applyProtection="0"/>
    <xf numFmtId="0" fontId="7" fillId="48"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65"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65"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65"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146" fillId="94" borderId="0" applyNumberFormat="0" applyBorder="0" applyAlignment="0" applyProtection="0"/>
    <xf numFmtId="0" fontId="7" fillId="48" borderId="0" applyNumberFormat="0" applyBorder="0" applyAlignment="0" applyProtection="0"/>
    <xf numFmtId="0" fontId="146" fillId="94" borderId="0" applyNumberFormat="0" applyBorder="0" applyAlignment="0" applyProtection="0"/>
    <xf numFmtId="0" fontId="7" fillId="48" borderId="0" applyNumberFormat="0" applyBorder="0" applyAlignment="0" applyProtection="0"/>
    <xf numFmtId="0" fontId="146" fillId="37" borderId="0" applyNumberFormat="0" applyBorder="0" applyAlignment="0" applyProtection="0"/>
    <xf numFmtId="0" fontId="7" fillId="36"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146" fillId="37" borderId="0" applyNumberFormat="0" applyBorder="0" applyAlignment="0" applyProtection="0"/>
    <xf numFmtId="0" fontId="146" fillId="94" borderId="0" applyNumberFormat="0" applyBorder="0" applyAlignment="0" applyProtection="0"/>
    <xf numFmtId="0" fontId="146" fillId="37" borderId="0" applyNumberFormat="0" applyBorder="0" applyAlignment="0" applyProtection="0"/>
    <xf numFmtId="0" fontId="146" fillId="94" borderId="0" applyNumberFormat="0" applyBorder="0" applyAlignment="0" applyProtection="0"/>
    <xf numFmtId="0" fontId="7" fillId="38"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46" fillId="22"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146" fillId="95" borderId="0" applyNumberFormat="0" applyBorder="0" applyAlignment="0" applyProtection="0"/>
    <xf numFmtId="0" fontId="146" fillId="95"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146" fillId="95" borderId="0" applyNumberFormat="0" applyBorder="0" applyAlignment="0" applyProtection="0"/>
    <xf numFmtId="0" fontId="146" fillId="95"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47" fillId="22" borderId="0" applyNumberFormat="0" applyBorder="0" applyAlignment="0" applyProtection="0"/>
    <xf numFmtId="0" fontId="147" fillId="95" borderId="0" applyNumberFormat="0" applyBorder="0" applyAlignment="0" applyProtection="0"/>
    <xf numFmtId="0" fontId="147" fillId="22" borderId="0" applyNumberFormat="0" applyBorder="0" applyAlignment="0" applyProtection="0"/>
    <xf numFmtId="0" fontId="146" fillId="22"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7" fillId="47" borderId="0" applyNumberFormat="0" applyBorder="0" applyAlignment="0" applyProtection="0"/>
    <xf numFmtId="0" fontId="146" fillId="95" borderId="0" applyNumberFormat="0" applyBorder="0" applyAlignment="0" applyProtection="0"/>
    <xf numFmtId="0" fontId="146" fillId="95" borderId="0" applyNumberFormat="0" applyBorder="0" applyAlignment="0" applyProtection="0"/>
    <xf numFmtId="0" fontId="7" fillId="51"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65"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65"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65" fillId="2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146" fillId="95" borderId="0" applyNumberFormat="0" applyBorder="0" applyAlignment="0" applyProtection="0"/>
    <xf numFmtId="0" fontId="7" fillId="51" borderId="0" applyNumberFormat="0" applyBorder="0" applyAlignment="0" applyProtection="0"/>
    <xf numFmtId="0" fontId="146" fillId="95" borderId="0" applyNumberFormat="0" applyBorder="0" applyAlignment="0" applyProtection="0"/>
    <xf numFmtId="0" fontId="7" fillId="51" borderId="0" applyNumberFormat="0" applyBorder="0" applyAlignment="0" applyProtection="0"/>
    <xf numFmtId="0" fontId="146" fillId="22" borderId="0" applyNumberFormat="0" applyBorder="0" applyAlignment="0" applyProtection="0"/>
    <xf numFmtId="0" fontId="7" fillId="38"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146" fillId="22" borderId="0" applyNumberFormat="0" applyBorder="0" applyAlignment="0" applyProtection="0"/>
    <xf numFmtId="0" fontId="146" fillId="95" borderId="0" applyNumberFormat="0" applyBorder="0" applyAlignment="0" applyProtection="0"/>
    <xf numFmtId="0" fontId="146" fillId="22" borderId="0" applyNumberFormat="0" applyBorder="0" applyAlignment="0" applyProtection="0"/>
    <xf numFmtId="0" fontId="146" fillId="95" borderId="0" applyNumberFormat="0" applyBorder="0" applyAlignment="0" applyProtection="0"/>
    <xf numFmtId="0" fontId="7" fillId="52"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7" fillId="46" borderId="0" applyNumberFormat="0" applyBorder="0" applyAlignment="0" applyProtection="0"/>
    <xf numFmtId="0" fontId="7" fillId="46"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46" fillId="53"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146" fillId="96" borderId="0" applyNumberFormat="0" applyBorder="0" applyAlignment="0" applyProtection="0"/>
    <xf numFmtId="0" fontId="146" fillId="96"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146" fillId="96" borderId="0" applyNumberFormat="0" applyBorder="0" applyAlignment="0" applyProtection="0"/>
    <xf numFmtId="0" fontId="146" fillId="96"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47" fillId="53" borderId="0" applyNumberFormat="0" applyBorder="0" applyAlignment="0" applyProtection="0"/>
    <xf numFmtId="0" fontId="147" fillId="96" borderId="0" applyNumberFormat="0" applyBorder="0" applyAlignment="0" applyProtection="0"/>
    <xf numFmtId="0" fontId="147" fillId="53" borderId="0" applyNumberFormat="0" applyBorder="0" applyAlignment="0" applyProtection="0"/>
    <xf numFmtId="0" fontId="146" fillId="53"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7" fillId="44" borderId="0" applyNumberFormat="0" applyBorder="0" applyAlignment="0" applyProtection="0"/>
    <xf numFmtId="0" fontId="146" fillId="96" borderId="0" applyNumberFormat="0" applyBorder="0" applyAlignment="0" applyProtection="0"/>
    <xf numFmtId="0" fontId="146" fillId="96" borderId="0" applyNumberFormat="0" applyBorder="0" applyAlignment="0" applyProtection="0"/>
    <xf numFmtId="0" fontId="7" fillId="29"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65"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65"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65" fillId="53"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146" fillId="96" borderId="0" applyNumberFormat="0" applyBorder="0" applyAlignment="0" applyProtection="0"/>
    <xf numFmtId="0" fontId="7" fillId="29" borderId="0" applyNumberFormat="0" applyBorder="0" applyAlignment="0" applyProtection="0"/>
    <xf numFmtId="0" fontId="146" fillId="96" borderId="0" applyNumberFormat="0" applyBorder="0" applyAlignment="0" applyProtection="0"/>
    <xf numFmtId="0" fontId="7" fillId="29" borderId="0" applyNumberFormat="0" applyBorder="0" applyAlignment="0" applyProtection="0"/>
    <xf numFmtId="0" fontId="146" fillId="53" borderId="0" applyNumberFormat="0" applyBorder="0" applyAlignment="0" applyProtection="0"/>
    <xf numFmtId="0" fontId="7" fillId="52"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146" fillId="53" borderId="0" applyNumberFormat="0" applyBorder="0" applyAlignment="0" applyProtection="0"/>
    <xf numFmtId="0" fontId="146" fillId="96" borderId="0" applyNumberFormat="0" applyBorder="0" applyAlignment="0" applyProtection="0"/>
    <xf numFmtId="0" fontId="146" fillId="53" borderId="0" applyNumberFormat="0" applyBorder="0" applyAlignment="0" applyProtection="0"/>
    <xf numFmtId="0" fontId="146" fillId="96" borderId="0" applyNumberFormat="0" applyBorder="0" applyAlignment="0" applyProtection="0"/>
    <xf numFmtId="0" fontId="7" fillId="32"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7" fillId="41" borderId="0" applyNumberFormat="0" applyBorder="0" applyAlignment="0" applyProtection="0"/>
    <xf numFmtId="0" fontId="7" fillId="4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46" fillId="97"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47" fillId="97" borderId="0" applyNumberFormat="0" applyBorder="0" applyAlignment="0" applyProtection="0"/>
    <xf numFmtId="0" fontId="7" fillId="55" borderId="0" applyNumberFormat="0" applyBorder="0" applyAlignment="0" applyProtection="0"/>
    <xf numFmtId="0" fontId="7" fillId="55"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5"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5"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65"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146" fillId="97" borderId="0" applyNumberFormat="0" applyBorder="0" applyAlignment="0" applyProtection="0"/>
    <xf numFmtId="0" fontId="146" fillId="97" borderId="0" applyNumberFormat="0" applyBorder="0" applyAlignment="0" applyProtection="0"/>
    <xf numFmtId="0" fontId="146" fillId="97" borderId="0" applyNumberFormat="0" applyBorder="0" applyAlignment="0" applyProtection="0"/>
    <xf numFmtId="0" fontId="7" fillId="56"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7" fillId="57" borderId="0" applyNumberFormat="0" applyBorder="0" applyAlignment="0" applyProtection="0"/>
    <xf numFmtId="0" fontId="7" fillId="57"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46" fillId="48"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146" fillId="98" borderId="0" applyNumberFormat="0" applyBorder="0" applyAlignment="0" applyProtection="0"/>
    <xf numFmtId="0" fontId="146" fillId="98"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146" fillId="98" borderId="0" applyNumberFormat="0" applyBorder="0" applyAlignment="0" applyProtection="0"/>
    <xf numFmtId="0" fontId="146" fillId="9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47" fillId="48" borderId="0" applyNumberFormat="0" applyBorder="0" applyAlignment="0" applyProtection="0"/>
    <xf numFmtId="0" fontId="147" fillId="98" borderId="0" applyNumberFormat="0" applyBorder="0" applyAlignment="0" applyProtection="0"/>
    <xf numFmtId="0" fontId="147" fillId="48" borderId="0" applyNumberFormat="0" applyBorder="0" applyAlignment="0" applyProtection="0"/>
    <xf numFmtId="0" fontId="146" fillId="48" borderId="0" applyNumberFormat="0" applyBorder="0" applyAlignment="0" applyProtection="0"/>
    <xf numFmtId="0" fontId="7" fillId="58" borderId="0" applyNumberFormat="0" applyBorder="0" applyAlignment="0" applyProtection="0"/>
    <xf numFmtId="0" fontId="7" fillId="58" borderId="0" applyNumberFormat="0" applyBorder="0" applyAlignment="0" applyProtection="0"/>
    <xf numFmtId="0" fontId="7" fillId="58" borderId="0" applyNumberFormat="0" applyBorder="0" applyAlignment="0" applyProtection="0"/>
    <xf numFmtId="0" fontId="146" fillId="98" borderId="0" applyNumberFormat="0" applyBorder="0" applyAlignment="0" applyProtection="0"/>
    <xf numFmtId="0" fontId="146" fillId="98" borderId="0" applyNumberFormat="0" applyBorder="0" applyAlignment="0" applyProtection="0"/>
    <xf numFmtId="0" fontId="7" fillId="37"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65"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65"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65" fillId="48"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146" fillId="98" borderId="0" applyNumberFormat="0" applyBorder="0" applyAlignment="0" applyProtection="0"/>
    <xf numFmtId="0" fontId="7" fillId="37" borderId="0" applyNumberFormat="0" applyBorder="0" applyAlignment="0" applyProtection="0"/>
    <xf numFmtId="0" fontId="146" fillId="98" borderId="0" applyNumberFormat="0" applyBorder="0" applyAlignment="0" applyProtection="0"/>
    <xf numFmtId="0" fontId="7" fillId="37" borderId="0" applyNumberFormat="0" applyBorder="0" applyAlignment="0" applyProtection="0"/>
    <xf numFmtId="0" fontId="146" fillId="48" borderId="0" applyNumberFormat="0" applyBorder="0" applyAlignment="0" applyProtection="0"/>
    <xf numFmtId="0" fontId="7" fillId="56"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146" fillId="48" borderId="0" applyNumberFormat="0" applyBorder="0" applyAlignment="0" applyProtection="0"/>
    <xf numFmtId="0" fontId="146" fillId="98" borderId="0" applyNumberFormat="0" applyBorder="0" applyAlignment="0" applyProtection="0"/>
    <xf numFmtId="0" fontId="146" fillId="48" borderId="0" applyNumberFormat="0" applyBorder="0" applyAlignment="0" applyProtection="0"/>
    <xf numFmtId="0" fontId="146" fillId="9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148" fillId="8" borderId="0" applyNumberFormat="0" applyBorder="0" applyAlignment="0" applyProtection="0"/>
    <xf numFmtId="0" fontId="148" fillId="8" borderId="0" applyNumberFormat="0" applyBorder="0" applyAlignment="0" applyProtection="0"/>
    <xf numFmtId="0" fontId="148" fillId="99" borderId="0" applyNumberFormat="0" applyBorder="0" applyAlignment="0" applyProtection="0"/>
    <xf numFmtId="0" fontId="149" fillId="8" borderId="0" applyNumberFormat="0" applyBorder="0" applyAlignment="0" applyProtection="0"/>
    <xf numFmtId="0" fontId="66" fillId="59" borderId="0" applyNumberFormat="0" applyBorder="0" applyAlignment="0" applyProtection="0"/>
    <xf numFmtId="0" fontId="66" fillId="59" borderId="0" applyNumberFormat="0" applyBorder="0" applyAlignment="0" applyProtection="0"/>
    <xf numFmtId="0" fontId="8" fillId="9" borderId="0" applyNumberFormat="0" applyBorder="0" applyAlignment="0" applyProtection="0"/>
    <xf numFmtId="0" fontId="149" fillId="8" borderId="0" applyNumberFormat="0" applyBorder="0" applyAlignment="0" applyProtection="0"/>
    <xf numFmtId="0" fontId="149" fillId="99" borderId="0" applyNumberFormat="0" applyBorder="0" applyAlignment="0" applyProtection="0"/>
    <xf numFmtId="0" fontId="67" fillId="8" borderId="0" applyNumberFormat="0" applyBorder="0" applyAlignment="0" applyProtection="0"/>
    <xf numFmtId="0" fontId="8" fillId="9" borderId="0" applyNumberFormat="0" applyBorder="0" applyAlignment="0" applyProtection="0"/>
    <xf numFmtId="0" fontId="67" fillId="8" borderId="0" applyNumberFormat="0" applyBorder="0" applyAlignment="0" applyProtection="0"/>
    <xf numFmtId="0" fontId="8" fillId="9" borderId="0" applyNumberFormat="0" applyBorder="0" applyAlignment="0" applyProtection="0"/>
    <xf numFmtId="0" fontId="67" fillId="8"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149" fillId="99" borderId="0" applyNumberFormat="0" applyBorder="0" applyAlignment="0" applyProtection="0"/>
    <xf numFmtId="0" fontId="8" fillId="4" borderId="0" applyNumberFormat="0" applyBorder="0" applyAlignment="0" applyProtection="0"/>
    <xf numFmtId="0" fontId="149" fillId="99" borderId="0" applyNumberFormat="0" applyBorder="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9" fillId="60" borderId="1" applyNumberFormat="0" applyAlignment="0" applyProtection="0"/>
    <xf numFmtId="0" fontId="150" fillId="61" borderId="55" applyNumberFormat="0" applyAlignment="0" applyProtection="0"/>
    <xf numFmtId="0" fontId="151" fillId="100" borderId="55" applyNumberFormat="0" applyAlignment="0" applyProtection="0"/>
    <xf numFmtId="0" fontId="150" fillId="61" borderId="55" applyNumberFormat="0" applyAlignment="0" applyProtection="0"/>
    <xf numFmtId="0" fontId="152" fillId="61" borderId="55" applyNumberFormat="0" applyAlignment="0" applyProtection="0"/>
    <xf numFmtId="0" fontId="68" fillId="63" borderId="1" applyNumberFormat="0" applyAlignment="0" applyProtection="0"/>
    <xf numFmtId="0" fontId="68" fillId="63" borderId="1" applyNumberFormat="0" applyAlignment="0" applyProtection="0"/>
    <xf numFmtId="0" fontId="9" fillId="60" borderId="1" applyNumberFormat="0" applyAlignment="0" applyProtection="0"/>
    <xf numFmtId="0" fontId="9" fillId="60" borderId="1" applyNumberFormat="0" applyAlignment="0" applyProtection="0"/>
    <xf numFmtId="0" fontId="153" fillId="100" borderId="55" applyNumberFormat="0" applyAlignment="0" applyProtection="0"/>
    <xf numFmtId="0" fontId="152" fillId="61" borderId="55" applyNumberFormat="0" applyAlignment="0" applyProtection="0"/>
    <xf numFmtId="0" fontId="58" fillId="61" borderId="1" applyNumberFormat="0" applyAlignment="0" applyProtection="0"/>
    <xf numFmtId="0" fontId="9" fillId="60" borderId="1" applyNumberFormat="0" applyAlignment="0" applyProtection="0"/>
    <xf numFmtId="0" fontId="9" fillId="60" borderId="1" applyNumberFormat="0" applyAlignment="0" applyProtection="0"/>
    <xf numFmtId="0" fontId="58" fillId="61" borderId="1" applyNumberFormat="0" applyAlignment="0" applyProtection="0"/>
    <xf numFmtId="0" fontId="9" fillId="60" borderId="1" applyNumberFormat="0" applyAlignment="0" applyProtection="0"/>
    <xf numFmtId="0" fontId="9" fillId="60" borderId="1" applyNumberFormat="0" applyAlignment="0" applyProtection="0"/>
    <xf numFmtId="0" fontId="58" fillId="61" borderId="1" applyNumberFormat="0" applyAlignment="0" applyProtection="0"/>
    <xf numFmtId="0" fontId="9" fillId="60" borderId="1" applyNumberFormat="0" applyAlignment="0" applyProtection="0"/>
    <xf numFmtId="0" fontId="9" fillId="60" borderId="1" applyNumberFormat="0" applyAlignment="0" applyProtection="0"/>
    <xf numFmtId="0" fontId="47" fillId="62" borderId="1" applyNumberFormat="0" applyAlignment="0" applyProtection="0"/>
    <xf numFmtId="0" fontId="153" fillId="100" borderId="55" applyNumberFormat="0" applyAlignment="0" applyProtection="0"/>
    <xf numFmtId="0" fontId="47" fillId="62" borderId="1" applyNumberFormat="0" applyAlignment="0" applyProtection="0"/>
    <xf numFmtId="0" fontId="9" fillId="60" borderId="1" applyNumberFormat="0" applyAlignment="0" applyProtection="0"/>
    <xf numFmtId="0" fontId="153" fillId="100" borderId="55" applyNumberFormat="0" applyAlignment="0" applyProtection="0"/>
    <xf numFmtId="0" fontId="10" fillId="64" borderId="2" applyNumberFormat="0" applyAlignment="0" applyProtection="0"/>
    <xf numFmtId="0" fontId="10" fillId="64" borderId="2" applyNumberFormat="0" applyAlignment="0" applyProtection="0"/>
    <xf numFmtId="0" fontId="10" fillId="64" borderId="2" applyNumberFormat="0" applyAlignment="0" applyProtection="0"/>
    <xf numFmtId="0" fontId="154" fillId="101" borderId="56" applyNumberFormat="0" applyAlignment="0" applyProtection="0"/>
    <xf numFmtId="0" fontId="10" fillId="47" borderId="2" applyNumberFormat="0" applyAlignment="0" applyProtection="0"/>
    <xf numFmtId="0" fontId="10" fillId="47" borderId="2" applyNumberFormat="0" applyAlignment="0" applyProtection="0"/>
    <xf numFmtId="0" fontId="10" fillId="64" borderId="2" applyNumberFormat="0" applyAlignment="0" applyProtection="0"/>
    <xf numFmtId="0" fontId="69" fillId="65" borderId="2" applyNumberFormat="0" applyAlignment="0" applyProtection="0"/>
    <xf numFmtId="0" fontId="10" fillId="64" borderId="2" applyNumberFormat="0" applyAlignment="0" applyProtection="0"/>
    <xf numFmtId="0" fontId="69" fillId="65" borderId="2" applyNumberFormat="0" applyAlignment="0" applyProtection="0"/>
    <xf numFmtId="0" fontId="10" fillId="64" borderId="2" applyNumberFormat="0" applyAlignment="0" applyProtection="0"/>
    <xf numFmtId="0" fontId="69" fillId="65" borderId="2" applyNumberFormat="0" applyAlignment="0" applyProtection="0"/>
    <xf numFmtId="0" fontId="10" fillId="64" borderId="2" applyNumberFormat="0" applyAlignment="0" applyProtection="0"/>
    <xf numFmtId="0" fontId="10" fillId="65" borderId="2" applyNumberFormat="0" applyAlignment="0" applyProtection="0"/>
    <xf numFmtId="0" fontId="155" fillId="101" borderId="56" applyNumberFormat="0" applyAlignment="0" applyProtection="0"/>
    <xf numFmtId="0" fontId="59" fillId="0" borderId="3"/>
    <xf numFmtId="0" fontId="59" fillId="0" borderId="4"/>
    <xf numFmtId="0" fontId="59" fillId="0" borderId="5"/>
    <xf numFmtId="0" fontId="59" fillId="0" borderId="6"/>
    <xf numFmtId="0" fontId="59" fillId="0" borderId="5"/>
    <xf numFmtId="0" fontId="59" fillId="0" borderId="7"/>
    <xf numFmtId="170" fontId="64" fillId="0" borderId="0" applyFont="0" applyFill="0" applyBorder="0" applyAlignment="0" applyProtection="0"/>
    <xf numFmtId="170" fontId="64" fillId="0" borderId="0" applyFont="0" applyFill="0" applyBorder="0" applyAlignment="0" applyProtection="0"/>
    <xf numFmtId="170"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2" fontId="70"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0" fontId="64" fillId="0" borderId="0" applyFont="0" applyFill="0" applyBorder="0" applyAlignment="0" applyProtection="0"/>
    <xf numFmtId="164" fontId="4" fillId="0" borderId="0" applyFill="0" applyBorder="0" applyAlignment="0" applyProtection="0"/>
    <xf numFmtId="172" fontId="70" fillId="0" borderId="0" applyFont="0" applyFill="0" applyBorder="0" applyAlignment="0" applyProtection="0"/>
    <xf numFmtId="172" fontId="70" fillId="0" borderId="0" applyFont="0" applyFill="0" applyBorder="0" applyAlignment="0" applyProtection="0"/>
    <xf numFmtId="173" fontId="38" fillId="0" borderId="0" applyFont="0" applyFill="0" applyBorder="0" applyAlignment="0" applyProtection="0"/>
    <xf numFmtId="172" fontId="70" fillId="0" borderId="0" applyFont="0" applyFill="0" applyBorder="0" applyAlignment="0" applyProtection="0"/>
    <xf numFmtId="172" fontId="70" fillId="0" borderId="0" applyFont="0" applyFill="0" applyBorder="0" applyAlignment="0" applyProtection="0"/>
    <xf numFmtId="171" fontId="59" fillId="0" borderId="0" applyFont="0" applyFill="0" applyBorder="0" applyAlignment="0" applyProtection="0"/>
    <xf numFmtId="170" fontId="70" fillId="0" borderId="0" applyFont="0" applyFill="0" applyBorder="0" applyAlignment="0" applyProtection="0"/>
    <xf numFmtId="172" fontId="59" fillId="0" borderId="0" applyFont="0" applyFill="0" applyBorder="0" applyAlignment="0" applyProtection="0"/>
    <xf numFmtId="174" fontId="71" fillId="0" borderId="0" applyFill="0" applyBorder="0" applyAlignment="0" applyProtection="0"/>
    <xf numFmtId="173" fontId="38" fillId="0" borderId="0" applyFont="0" applyFill="0" applyBorder="0" applyAlignment="0" applyProtection="0"/>
    <xf numFmtId="170" fontId="70" fillId="0" borderId="0" applyFont="0" applyFill="0" applyBorder="0" applyAlignment="0" applyProtection="0"/>
    <xf numFmtId="171" fontId="59" fillId="0" borderId="0" applyFont="0" applyFill="0" applyBorder="0" applyAlignment="0" applyProtection="0"/>
    <xf numFmtId="170" fontId="64" fillId="0" borderId="0" applyFont="0" applyFill="0" applyBorder="0" applyAlignment="0" applyProtection="0"/>
    <xf numFmtId="171" fontId="59" fillId="0" borderId="0" applyFont="0" applyFill="0" applyBorder="0" applyAlignment="0" applyProtection="0"/>
    <xf numFmtId="170" fontId="70"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0" fontId="70" fillId="0" borderId="0" applyFont="0" applyFill="0" applyBorder="0" applyAlignment="0" applyProtection="0"/>
    <xf numFmtId="171" fontId="59"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64" fontId="11" fillId="0" borderId="0" applyFill="0" applyBorder="0" applyAlignment="0" applyProtection="0"/>
    <xf numFmtId="172" fontId="70"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70" fontId="70" fillId="0" borderId="0" applyFont="0" applyFill="0" applyBorder="0" applyAlignment="0" applyProtection="0"/>
    <xf numFmtId="172" fontId="70" fillId="0" borderId="0" applyFont="0" applyFill="0" applyBorder="0" applyAlignment="0" applyProtection="0"/>
    <xf numFmtId="170" fontId="64"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1" fontId="59" fillId="0" borderId="0" applyFont="0" applyFill="0" applyBorder="0" applyAlignment="0" applyProtection="0"/>
    <xf numFmtId="172" fontId="70" fillId="0" borderId="0" applyFont="0" applyFill="0" applyBorder="0" applyAlignment="0" applyProtection="0"/>
    <xf numFmtId="172" fontId="70" fillId="0" borderId="0" applyFont="0" applyFill="0" applyBorder="0" applyAlignment="0" applyProtection="0"/>
    <xf numFmtId="172" fontId="70" fillId="0" borderId="0" applyFont="0" applyFill="0" applyBorder="0" applyAlignment="0" applyProtection="0"/>
    <xf numFmtId="172" fontId="70" fillId="0" borderId="0" applyFont="0" applyFill="0" applyBorder="0" applyAlignment="0" applyProtection="0"/>
    <xf numFmtId="172" fontId="70" fillId="0" borderId="0" applyFont="0" applyFill="0" applyBorder="0" applyAlignment="0" applyProtection="0"/>
    <xf numFmtId="172" fontId="70" fillId="0" borderId="0" applyFont="0" applyFill="0" applyBorder="0" applyAlignment="0" applyProtection="0"/>
    <xf numFmtId="172" fontId="59" fillId="0" borderId="0" applyFont="0" applyFill="0" applyBorder="0" applyAlignment="0" applyProtection="0"/>
    <xf numFmtId="170" fontId="59" fillId="0" borderId="0" applyFont="0" applyFill="0" applyBorder="0" applyAlignment="0" applyProtection="0"/>
    <xf numFmtId="173" fontId="38" fillId="0" borderId="0" applyFont="0" applyFill="0" applyBorder="0" applyAlignment="0" applyProtection="0"/>
    <xf numFmtId="170" fontId="64" fillId="0" borderId="0" applyFont="0" applyFill="0" applyBorder="0" applyAlignment="0" applyProtection="0"/>
    <xf numFmtId="172" fontId="59"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0" fontId="64" fillId="0" borderId="0" applyFont="0" applyFill="0" applyBorder="0" applyAlignment="0" applyProtection="0"/>
    <xf numFmtId="172" fontId="59" fillId="0" borderId="0" applyFont="0" applyFill="0" applyBorder="0" applyAlignment="0" applyProtection="0"/>
    <xf numFmtId="172" fontId="59" fillId="0" borderId="0" applyFont="0" applyFill="0" applyBorder="0" applyAlignment="0" applyProtection="0"/>
    <xf numFmtId="172" fontId="4"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4" fillId="0" borderId="0" applyFont="0" applyFill="0" applyBorder="0" applyAlignment="0" applyProtection="0"/>
    <xf numFmtId="172" fontId="61" fillId="0" borderId="0" applyFont="0" applyFill="0" applyBorder="0" applyAlignment="0" applyProtection="0"/>
    <xf numFmtId="172" fontId="4"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172" fontId="4" fillId="0" borderId="0" applyFont="0" applyFill="0" applyBorder="0" applyAlignment="0" applyProtection="0"/>
    <xf numFmtId="172" fontId="61"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0" fontId="64" fillId="0" borderId="0" applyFont="0" applyFill="0" applyBorder="0" applyAlignment="0" applyProtection="0"/>
    <xf numFmtId="173" fontId="38" fillId="0" borderId="0" applyFont="0" applyFill="0" applyBorder="0" applyAlignment="0" applyProtection="0"/>
    <xf numFmtId="170" fontId="59" fillId="0" borderId="0" applyFont="0" applyFill="0" applyBorder="0" applyAlignment="0" applyProtection="0"/>
    <xf numFmtId="170" fontId="59" fillId="0" borderId="0" applyFont="0" applyFill="0" applyBorder="0" applyAlignment="0" applyProtection="0"/>
    <xf numFmtId="170" fontId="64" fillId="0" borderId="0" applyFont="0" applyFill="0" applyBorder="0" applyAlignment="0" applyProtection="0"/>
    <xf numFmtId="170" fontId="64" fillId="0" borderId="0" applyFont="0" applyFill="0" applyBorder="0" applyAlignment="0" applyProtection="0"/>
    <xf numFmtId="172" fontId="59" fillId="0" borderId="0" applyFont="0" applyFill="0" applyBorder="0" applyAlignment="0" applyProtection="0"/>
    <xf numFmtId="172" fontId="59" fillId="0" borderId="0" applyFont="0" applyFill="0" applyBorder="0" applyAlignment="0" applyProtection="0"/>
    <xf numFmtId="172" fontId="59" fillId="0" borderId="0" applyFont="0" applyFill="0" applyBorder="0" applyAlignment="0" applyProtection="0"/>
    <xf numFmtId="170" fontId="59" fillId="0" borderId="0" applyFont="0" applyFill="0" applyBorder="0" applyAlignment="0" applyProtection="0"/>
    <xf numFmtId="172" fontId="59"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3" fontId="38" fillId="0" borderId="0" applyFont="0" applyFill="0" applyBorder="0" applyAlignment="0" applyProtection="0"/>
    <xf numFmtId="170" fontId="59" fillId="0" borderId="0" applyFont="0" applyFill="0" applyBorder="0" applyAlignment="0" applyProtection="0"/>
    <xf numFmtId="170" fontId="59" fillId="0" borderId="0" applyFont="0" applyFill="0" applyBorder="0" applyAlignment="0" applyProtection="0"/>
    <xf numFmtId="170" fontId="59" fillId="0" borderId="0" applyFont="0" applyFill="0" applyBorder="0" applyAlignment="0" applyProtection="0"/>
    <xf numFmtId="170" fontId="59" fillId="0" borderId="0" applyFont="0" applyFill="0" applyBorder="0" applyAlignment="0" applyProtection="0"/>
    <xf numFmtId="170" fontId="59" fillId="0" borderId="0" applyFont="0" applyFill="0" applyBorder="0" applyAlignment="0" applyProtection="0"/>
    <xf numFmtId="170" fontId="59" fillId="0" borderId="0" applyFont="0" applyFill="0" applyBorder="0" applyAlignment="0" applyProtection="0"/>
    <xf numFmtId="170" fontId="59" fillId="0" borderId="0" applyFont="0" applyFill="0" applyBorder="0" applyAlignment="0" applyProtection="0"/>
    <xf numFmtId="170" fontId="59" fillId="0" borderId="0" applyFont="0" applyFill="0" applyBorder="0" applyAlignment="0" applyProtection="0"/>
    <xf numFmtId="170" fontId="59" fillId="0" borderId="0" applyFont="0" applyFill="0" applyBorder="0" applyAlignment="0" applyProtection="0"/>
    <xf numFmtId="3" fontId="4" fillId="0" borderId="0" applyFill="0" applyBorder="0" applyAlignment="0" applyProtection="0"/>
    <xf numFmtId="3"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56" fillId="102" borderId="0" applyNumberFormat="0" applyBorder="0" applyAlignment="0" applyProtection="0"/>
    <xf numFmtId="0" fontId="13" fillId="0" borderId="8" applyAlignment="0"/>
    <xf numFmtId="0" fontId="14" fillId="0" borderId="8" applyAlignment="0"/>
    <xf numFmtId="0" fontId="13" fillId="0" borderId="9" applyAlignment="0"/>
    <xf numFmtId="0" fontId="13" fillId="0" borderId="9" applyAlignment="0"/>
    <xf numFmtId="0" fontId="72" fillId="0" borderId="9">
      <alignment vertical="top" wrapText="1"/>
    </xf>
    <xf numFmtId="0" fontId="50" fillId="66" borderId="0" applyNumberFormat="0" applyBorder="0" applyAlignment="0" applyProtection="0"/>
    <xf numFmtId="0" fontId="50" fillId="66" borderId="0" applyNumberFormat="0" applyBorder="0" applyAlignment="0" applyProtection="0"/>
    <xf numFmtId="0" fontId="50" fillId="67" borderId="0" applyNumberFormat="0" applyBorder="0" applyAlignment="0" applyProtection="0"/>
    <xf numFmtId="0" fontId="50" fillId="67" borderId="0" applyNumberFormat="0" applyBorder="0" applyAlignment="0" applyProtection="0"/>
    <xf numFmtId="0" fontId="50" fillId="68" borderId="0" applyNumberFormat="0" applyBorder="0" applyAlignment="0" applyProtection="0"/>
    <xf numFmtId="0" fontId="50" fillId="68" borderId="0" applyNumberFormat="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6" fontId="32" fillId="0" borderId="0" applyFill="0" applyBorder="0" applyAlignment="0" applyProtection="0"/>
    <xf numFmtId="175" fontId="59" fillId="0" borderId="0" applyFont="0" applyFill="0" applyBorder="0" applyAlignment="0" applyProtection="0"/>
    <xf numFmtId="177" fontId="60"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175" fontId="59"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7" fillId="0" borderId="0"/>
    <xf numFmtId="0" fontId="15" fillId="0" borderId="0" applyNumberFormat="0" applyFill="0" applyBorder="0" applyAlignment="0" applyProtection="0"/>
    <xf numFmtId="0" fontId="158"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73" fillId="0" borderId="0" applyNumberFormat="0" applyFill="0" applyBorder="0" applyAlignment="0" applyProtection="0"/>
    <xf numFmtId="0" fontId="15" fillId="0" borderId="0" applyNumberFormat="0" applyFill="0" applyBorder="0" applyAlignment="0" applyProtection="0"/>
    <xf numFmtId="0" fontId="73" fillId="0" borderId="0" applyNumberFormat="0" applyFill="0" applyBorder="0" applyAlignment="0" applyProtection="0"/>
    <xf numFmtId="0" fontId="15" fillId="0" borderId="0" applyNumberFormat="0" applyFill="0" applyBorder="0" applyAlignment="0" applyProtection="0"/>
    <xf numFmtId="0" fontId="73" fillId="0" borderId="0" applyNumberFormat="0" applyFill="0" applyBorder="0" applyAlignment="0" applyProtection="0"/>
    <xf numFmtId="0" fontId="15" fillId="0" borderId="0" applyNumberFormat="0" applyFill="0" applyBorder="0" applyAlignment="0" applyProtection="0"/>
    <xf numFmtId="0" fontId="159" fillId="0" borderId="0" applyNumberFormat="0" applyFill="0" applyBorder="0" applyAlignment="0" applyProtection="0"/>
    <xf numFmtId="4" fontId="60" fillId="0" borderId="0" applyNumberFormat="0"/>
    <xf numFmtId="4" fontId="60" fillId="0" borderId="0" applyNumberFormat="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60" fillId="10" borderId="0" applyNumberFormat="0" applyBorder="0" applyAlignment="0" applyProtection="0"/>
    <xf numFmtId="0" fontId="160" fillId="102" borderId="0" applyNumberFormat="0" applyBorder="0" applyAlignment="0" applyProtection="0"/>
    <xf numFmtId="0" fontId="160" fillId="10" borderId="0" applyNumberFormat="0" applyBorder="0" applyAlignment="0" applyProtection="0"/>
    <xf numFmtId="0" fontId="156" fillId="1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56" fillId="102" borderId="0" applyNumberFormat="0" applyBorder="0" applyAlignment="0" applyProtection="0"/>
    <xf numFmtId="0" fontId="156" fillId="10"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53" fillId="1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56" fillId="102" borderId="0" applyNumberFormat="0" applyBorder="0" applyAlignment="0" applyProtection="0"/>
    <xf numFmtId="0" fontId="12" fillId="6" borderId="0" applyNumberFormat="0" applyBorder="0" applyAlignment="0" applyProtection="0"/>
    <xf numFmtId="0" fontId="156" fillId="102" borderId="0" applyNumberFormat="0" applyBorder="0" applyAlignment="0" applyProtection="0"/>
    <xf numFmtId="0" fontId="16" fillId="0" borderId="10" applyNumberFormat="0" applyFill="0" applyAlignment="0" applyProtection="0"/>
    <xf numFmtId="0" fontId="16" fillId="0" borderId="10" applyNumberFormat="0" applyFill="0" applyAlignment="0" applyProtection="0"/>
    <xf numFmtId="0" fontId="16" fillId="0" borderId="10" applyNumberFormat="0" applyFill="0" applyAlignment="0" applyProtection="0"/>
    <xf numFmtId="0" fontId="105" fillId="0" borderId="11" applyNumberFormat="0" applyFill="0" applyAlignment="0" applyProtection="0"/>
    <xf numFmtId="0" fontId="74" fillId="0" borderId="11" applyNumberFormat="0" applyFill="0" applyAlignment="0" applyProtection="0"/>
    <xf numFmtId="0" fontId="105" fillId="0" borderId="11" applyNumberFormat="0" applyFill="0" applyAlignment="0" applyProtection="0"/>
    <xf numFmtId="0" fontId="161" fillId="0" borderId="57" applyNumberFormat="0" applyFill="0" applyAlignment="0" applyProtection="0"/>
    <xf numFmtId="0" fontId="16" fillId="0" borderId="11" applyNumberFormat="0" applyFill="0" applyAlignment="0" applyProtection="0"/>
    <xf numFmtId="0" fontId="106" fillId="0" borderId="11" applyNumberFormat="0" applyFill="0" applyAlignment="0" applyProtection="0"/>
    <xf numFmtId="0" fontId="16" fillId="0" borderId="11" applyNumberFormat="0" applyFill="0" applyAlignment="0" applyProtection="0"/>
    <xf numFmtId="0" fontId="16" fillId="0" borderId="11" applyNumberFormat="0" applyFill="0" applyAlignment="0" applyProtection="0"/>
    <xf numFmtId="0" fontId="16" fillId="0" borderId="13" applyNumberFormat="0" applyFill="0" applyAlignment="0" applyProtection="0"/>
    <xf numFmtId="0" fontId="106" fillId="0" borderId="11" applyNumberFormat="0" applyFill="0" applyAlignment="0" applyProtection="0"/>
    <xf numFmtId="0" fontId="16" fillId="0" borderId="13" applyNumberFormat="0" applyFill="0" applyAlignment="0" applyProtection="0"/>
    <xf numFmtId="0" fontId="16" fillId="0" borderId="10" applyNumberFormat="0" applyFill="0" applyAlignment="0" applyProtection="0"/>
    <xf numFmtId="0" fontId="106" fillId="0" borderId="11" applyNumberFormat="0" applyFill="0" applyAlignment="0" applyProtection="0"/>
    <xf numFmtId="0" fontId="162" fillId="0" borderId="57" applyNumberFormat="0" applyFill="0" applyAlignment="0" applyProtection="0"/>
    <xf numFmtId="0" fontId="75" fillId="0" borderId="11" applyNumberFormat="0" applyFill="0" applyAlignment="0" applyProtection="0"/>
    <xf numFmtId="0" fontId="16" fillId="0" borderId="10" applyNumberFormat="0" applyFill="0" applyAlignment="0" applyProtection="0"/>
    <xf numFmtId="0" fontId="75" fillId="0" borderId="11" applyNumberFormat="0" applyFill="0" applyAlignment="0" applyProtection="0"/>
    <xf numFmtId="0" fontId="16" fillId="0" borderId="10" applyNumberFormat="0" applyFill="0" applyAlignment="0" applyProtection="0"/>
    <xf numFmtId="0" fontId="75" fillId="0" borderId="11" applyNumberFormat="0" applyFill="0" applyAlignment="0" applyProtection="0"/>
    <xf numFmtId="0" fontId="16" fillId="0" borderId="10" applyNumberFormat="0" applyFill="0" applyAlignment="0" applyProtection="0"/>
    <xf numFmtId="0" fontId="23" fillId="0" borderId="12" applyNumberFormat="0" applyFill="0" applyAlignment="0" applyProtection="0"/>
    <xf numFmtId="0" fontId="162" fillId="0" borderId="57" applyNumberFormat="0" applyFill="0" applyAlignment="0" applyProtection="0"/>
    <xf numFmtId="0" fontId="23" fillId="0" borderId="12" applyNumberFormat="0" applyFill="0" applyAlignment="0" applyProtection="0"/>
    <xf numFmtId="0" fontId="162" fillId="0" borderId="57"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7" fillId="0" borderId="14" applyNumberFormat="0" applyFill="0" applyAlignment="0" applyProtection="0"/>
    <xf numFmtId="0" fontId="107" fillId="0" borderId="15" applyNumberFormat="0" applyFill="0" applyAlignment="0" applyProtection="0"/>
    <xf numFmtId="0" fontId="76" fillId="0" borderId="15" applyNumberFormat="0" applyFill="0" applyAlignment="0" applyProtection="0"/>
    <xf numFmtId="0" fontId="107" fillId="0" borderId="15" applyNumberFormat="0" applyFill="0" applyAlignment="0" applyProtection="0"/>
    <xf numFmtId="0" fontId="163" fillId="0" borderId="58" applyNumberFormat="0" applyFill="0" applyAlignment="0" applyProtection="0"/>
    <xf numFmtId="0" fontId="17" fillId="0" borderId="15" applyNumberFormat="0" applyFill="0" applyAlignment="0" applyProtection="0"/>
    <xf numFmtId="0" fontId="108" fillId="0" borderId="15" applyNumberFormat="0" applyFill="0" applyAlignment="0" applyProtection="0"/>
    <xf numFmtId="0" fontId="17" fillId="0" borderId="15" applyNumberFormat="0" applyFill="0" applyAlignment="0" applyProtection="0"/>
    <xf numFmtId="0" fontId="17" fillId="0" borderId="15" applyNumberFormat="0" applyFill="0" applyAlignment="0" applyProtection="0"/>
    <xf numFmtId="0" fontId="17" fillId="0" borderId="16" applyNumberFormat="0" applyFill="0" applyAlignment="0" applyProtection="0"/>
    <xf numFmtId="0" fontId="108" fillId="0" borderId="15" applyNumberFormat="0" applyFill="0" applyAlignment="0" applyProtection="0"/>
    <xf numFmtId="0" fontId="17" fillId="0" borderId="16" applyNumberFormat="0" applyFill="0" applyAlignment="0" applyProtection="0"/>
    <xf numFmtId="0" fontId="17" fillId="0" borderId="14" applyNumberFormat="0" applyFill="0" applyAlignment="0" applyProtection="0"/>
    <xf numFmtId="0" fontId="108" fillId="0" borderId="15" applyNumberFormat="0" applyFill="0" applyAlignment="0" applyProtection="0"/>
    <xf numFmtId="0" fontId="164" fillId="0" borderId="58" applyNumberFormat="0" applyFill="0" applyAlignment="0" applyProtection="0"/>
    <xf numFmtId="0" fontId="77" fillId="0" borderId="15" applyNumberFormat="0" applyFill="0" applyAlignment="0" applyProtection="0"/>
    <xf numFmtId="0" fontId="17" fillId="0" borderId="14" applyNumberFormat="0" applyFill="0" applyAlignment="0" applyProtection="0"/>
    <xf numFmtId="0" fontId="77" fillId="0" borderId="15" applyNumberFormat="0" applyFill="0" applyAlignment="0" applyProtection="0"/>
    <xf numFmtId="0" fontId="17" fillId="0" borderId="14" applyNumberFormat="0" applyFill="0" applyAlignment="0" applyProtection="0"/>
    <xf numFmtId="0" fontId="77" fillId="0" borderId="15" applyNumberFormat="0" applyFill="0" applyAlignment="0" applyProtection="0"/>
    <xf numFmtId="0" fontId="17" fillId="0" borderId="14" applyNumberFormat="0" applyFill="0" applyAlignment="0" applyProtection="0"/>
    <xf numFmtId="0" fontId="26" fillId="0" borderId="16" applyNumberFormat="0" applyFill="0" applyAlignment="0" applyProtection="0"/>
    <xf numFmtId="0" fontId="164" fillId="0" borderId="58" applyNumberFormat="0" applyFill="0" applyAlignment="0" applyProtection="0"/>
    <xf numFmtId="0" fontId="26" fillId="0" borderId="16" applyNumberFormat="0" applyFill="0" applyAlignment="0" applyProtection="0"/>
    <xf numFmtId="0" fontId="164" fillId="0" borderId="58" applyNumberFormat="0" applyFill="0" applyAlignment="0" applyProtection="0"/>
    <xf numFmtId="0" fontId="18" fillId="0" borderId="17" applyNumberFormat="0" applyFill="0" applyAlignment="0" applyProtection="0"/>
    <xf numFmtId="0" fontId="18" fillId="0" borderId="17" applyNumberFormat="0" applyFill="0" applyAlignment="0" applyProtection="0"/>
    <xf numFmtId="0" fontId="18" fillId="0" borderId="17" applyNumberFormat="0" applyFill="0" applyAlignment="0" applyProtection="0"/>
    <xf numFmtId="0" fontId="109" fillId="0" borderId="18" applyNumberFormat="0" applyFill="0" applyAlignment="0" applyProtection="0"/>
    <xf numFmtId="0" fontId="78" fillId="0" borderId="18" applyNumberFormat="0" applyFill="0" applyAlignment="0" applyProtection="0"/>
    <xf numFmtId="0" fontId="109" fillId="0" borderId="18" applyNumberFormat="0" applyFill="0" applyAlignment="0" applyProtection="0"/>
    <xf numFmtId="0" fontId="165" fillId="0" borderId="59" applyNumberFormat="0" applyFill="0" applyAlignment="0" applyProtection="0"/>
    <xf numFmtId="0" fontId="18" fillId="0" borderId="18" applyNumberFormat="0" applyFill="0" applyAlignment="0" applyProtection="0"/>
    <xf numFmtId="0" fontId="110" fillId="0" borderId="18" applyNumberFormat="0" applyFill="0" applyAlignment="0" applyProtection="0"/>
    <xf numFmtId="0" fontId="18" fillId="0" borderId="18" applyNumberFormat="0" applyFill="0" applyAlignment="0" applyProtection="0"/>
    <xf numFmtId="0" fontId="18" fillId="0" borderId="18" applyNumberFormat="0" applyFill="0" applyAlignment="0" applyProtection="0"/>
    <xf numFmtId="0" fontId="18" fillId="0" borderId="20" applyNumberFormat="0" applyFill="0" applyAlignment="0" applyProtection="0"/>
    <xf numFmtId="0" fontId="110" fillId="0" borderId="18" applyNumberFormat="0" applyFill="0" applyAlignment="0" applyProtection="0"/>
    <xf numFmtId="0" fontId="18" fillId="0" borderId="20" applyNumberFormat="0" applyFill="0" applyAlignment="0" applyProtection="0"/>
    <xf numFmtId="0" fontId="18" fillId="0" borderId="17" applyNumberFormat="0" applyFill="0" applyAlignment="0" applyProtection="0"/>
    <xf numFmtId="0" fontId="110" fillId="0" borderId="18" applyNumberFormat="0" applyFill="0" applyAlignment="0" applyProtection="0"/>
    <xf numFmtId="0" fontId="166" fillId="0" borderId="59" applyNumberFormat="0" applyFill="0" applyAlignment="0" applyProtection="0"/>
    <xf numFmtId="0" fontId="79" fillId="0" borderId="18" applyNumberFormat="0" applyFill="0" applyAlignment="0" applyProtection="0"/>
    <xf numFmtId="0" fontId="18" fillId="0" borderId="17" applyNumberFormat="0" applyFill="0" applyAlignment="0" applyProtection="0"/>
    <xf numFmtId="0" fontId="79" fillId="0" borderId="18" applyNumberFormat="0" applyFill="0" applyAlignment="0" applyProtection="0"/>
    <xf numFmtId="0" fontId="18" fillId="0" borderId="17" applyNumberFormat="0" applyFill="0" applyAlignment="0" applyProtection="0"/>
    <xf numFmtId="0" fontId="79" fillId="0" borderId="18" applyNumberFormat="0" applyFill="0" applyAlignment="0" applyProtection="0"/>
    <xf numFmtId="0" fontId="18" fillId="0" borderId="17" applyNumberFormat="0" applyFill="0" applyAlignment="0" applyProtection="0"/>
    <xf numFmtId="0" fontId="28" fillId="0" borderId="19" applyNumberFormat="0" applyFill="0" applyAlignment="0" applyProtection="0"/>
    <xf numFmtId="0" fontId="166" fillId="0" borderId="59" applyNumberFormat="0" applyFill="0" applyAlignment="0" applyProtection="0"/>
    <xf numFmtId="0" fontId="28" fillId="0" borderId="19" applyNumberFormat="0" applyFill="0" applyAlignment="0" applyProtection="0"/>
    <xf numFmtId="0" fontId="166" fillId="0" borderId="59"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09" fillId="0" borderId="0" applyNumberFormat="0" applyFill="0" applyBorder="0" applyAlignment="0" applyProtection="0"/>
    <xf numFmtId="0" fontId="78" fillId="0" borderId="0" applyNumberFormat="0" applyFill="0" applyBorder="0" applyAlignment="0" applyProtection="0"/>
    <xf numFmtId="0" fontId="109" fillId="0" borderId="0" applyNumberFormat="0" applyFill="0" applyBorder="0" applyAlignment="0" applyProtection="0"/>
    <xf numFmtId="0" fontId="165" fillId="0" borderId="0" applyNumberFormat="0" applyFill="0" applyBorder="0" applyAlignment="0" applyProtection="0"/>
    <xf numFmtId="0" fontId="18" fillId="0" borderId="0" applyNumberFormat="0" applyFill="0" applyBorder="0" applyAlignment="0" applyProtection="0"/>
    <xf numFmtId="0" fontId="110"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0" fillId="0" borderId="0" applyNumberFormat="0" applyFill="0" applyBorder="0" applyAlignment="0" applyProtection="0"/>
    <xf numFmtId="0" fontId="18" fillId="0" borderId="0" applyNumberFormat="0" applyFill="0" applyBorder="0" applyAlignment="0" applyProtection="0"/>
    <xf numFmtId="0" fontId="110" fillId="0" borderId="0" applyNumberFormat="0" applyFill="0" applyBorder="0" applyAlignment="0" applyProtection="0"/>
    <xf numFmtId="0" fontId="166" fillId="0" borderId="0" applyNumberFormat="0" applyFill="0" applyBorder="0" applyAlignment="0" applyProtection="0"/>
    <xf numFmtId="0" fontId="79" fillId="0" borderId="0" applyNumberFormat="0" applyFill="0" applyBorder="0" applyAlignment="0" applyProtection="0"/>
    <xf numFmtId="0" fontId="18" fillId="0" borderId="0" applyNumberFormat="0" applyFill="0" applyBorder="0" applyAlignment="0" applyProtection="0"/>
    <xf numFmtId="0" fontId="79" fillId="0" borderId="0" applyNumberFormat="0" applyFill="0" applyBorder="0" applyAlignment="0" applyProtection="0"/>
    <xf numFmtId="0" fontId="18" fillId="0" borderId="0" applyNumberFormat="0" applyFill="0" applyBorder="0" applyAlignment="0" applyProtection="0"/>
    <xf numFmtId="0" fontId="79" fillId="0" borderId="0" applyNumberFormat="0" applyFill="0" applyBorder="0" applyAlignment="0" applyProtection="0"/>
    <xf numFmtId="0" fontId="18" fillId="0" borderId="0" applyNumberFormat="0" applyFill="0" applyBorder="0" applyAlignment="0" applyProtection="0"/>
    <xf numFmtId="0" fontId="28" fillId="0" borderId="0" applyNumberFormat="0" applyFill="0" applyBorder="0" applyAlignment="0" applyProtection="0"/>
    <xf numFmtId="0" fontId="166" fillId="0" borderId="0" applyNumberFormat="0" applyFill="0" applyBorder="0" applyAlignment="0" applyProtection="0"/>
    <xf numFmtId="0" fontId="28" fillId="0" borderId="0" applyNumberFormat="0" applyFill="0" applyBorder="0" applyAlignment="0" applyProtection="0"/>
    <xf numFmtId="0" fontId="166"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80" fillId="0" borderId="0" applyNumberFormat="0" applyFill="0" applyBorder="0" applyAlignment="0" applyProtection="0">
      <alignment vertical="top"/>
      <protection locked="0"/>
    </xf>
    <xf numFmtId="0" fontId="167" fillId="0" borderId="0" applyNumberFormat="0" applyFill="0" applyBorder="0" applyAlignment="0" applyProtection="0">
      <alignment vertical="top"/>
      <protection locked="0"/>
    </xf>
    <xf numFmtId="0" fontId="20" fillId="25" borderId="1" applyNumberFormat="0" applyAlignment="0" applyProtection="0"/>
    <xf numFmtId="0" fontId="20" fillId="25" borderId="1" applyNumberFormat="0" applyAlignment="0" applyProtection="0"/>
    <xf numFmtId="0" fontId="20" fillId="25" borderId="1" applyNumberFormat="0" applyAlignment="0" applyProtection="0"/>
    <xf numFmtId="0" fontId="168" fillId="26" borderId="55" applyNumberFormat="0" applyAlignment="0" applyProtection="0"/>
    <xf numFmtId="0" fontId="168" fillId="26" borderId="55" applyNumberFormat="0" applyAlignment="0" applyProtection="0"/>
    <xf numFmtId="0" fontId="168" fillId="103" borderId="55" applyNumberFormat="0" applyAlignment="0" applyProtection="0"/>
    <xf numFmtId="0" fontId="169" fillId="26" borderId="55" applyNumberFormat="0" applyAlignment="0" applyProtection="0"/>
    <xf numFmtId="0" fontId="20" fillId="57" borderId="1" applyNumberFormat="0" applyAlignment="0" applyProtection="0"/>
    <xf numFmtId="0" fontId="20" fillId="57" borderId="1" applyNumberFormat="0" applyAlignment="0" applyProtection="0"/>
    <xf numFmtId="0" fontId="20" fillId="57" borderId="1" applyNumberFormat="0" applyAlignment="0" applyProtection="0"/>
    <xf numFmtId="0" fontId="20" fillId="25" borderId="1" applyNumberFormat="0" applyAlignment="0" applyProtection="0"/>
    <xf numFmtId="0" fontId="169" fillId="26" borderId="55" applyNumberFormat="0" applyAlignment="0" applyProtection="0"/>
    <xf numFmtId="0" fontId="169" fillId="103" borderId="55" applyNumberFormat="0" applyAlignment="0" applyProtection="0"/>
    <xf numFmtId="0" fontId="81" fillId="26" borderId="1" applyNumberFormat="0" applyAlignment="0" applyProtection="0"/>
    <xf numFmtId="0" fontId="20" fillId="25" borderId="1" applyNumberFormat="0" applyAlignment="0" applyProtection="0"/>
    <xf numFmtId="0" fontId="81" fillId="26" borderId="1" applyNumberFormat="0" applyAlignment="0" applyProtection="0"/>
    <xf numFmtId="0" fontId="20" fillId="25" borderId="1" applyNumberFormat="0" applyAlignment="0" applyProtection="0"/>
    <xf numFmtId="0" fontId="81" fillId="26" borderId="1" applyNumberFormat="0" applyAlignment="0" applyProtection="0"/>
    <xf numFmtId="0" fontId="20" fillId="25" borderId="1" applyNumberFormat="0" applyAlignment="0" applyProtection="0"/>
    <xf numFmtId="0" fontId="20" fillId="12" borderId="1" applyNumberFormat="0" applyAlignment="0" applyProtection="0"/>
    <xf numFmtId="0" fontId="169" fillId="103" borderId="55" applyNumberFormat="0" applyAlignment="0" applyProtection="0"/>
    <xf numFmtId="0" fontId="20" fillId="12" borderId="1" applyNumberFormat="0" applyAlignment="0" applyProtection="0"/>
    <xf numFmtId="0" fontId="169" fillId="103" borderId="55" applyNumberFormat="0" applyAlignment="0" applyProtection="0"/>
    <xf numFmtId="0" fontId="21" fillId="62" borderId="21" applyNumberFormat="0" applyAlignment="0" applyProtection="0"/>
    <xf numFmtId="0" fontId="21" fillId="69" borderId="21" applyNumberFormat="0" applyAlignment="0" applyProtection="0"/>
    <xf numFmtId="0" fontId="21" fillId="69" borderId="21" applyNumberFormat="0" applyAlignment="0" applyProtection="0"/>
    <xf numFmtId="0" fontId="21" fillId="62" borderId="21" applyNumberFormat="0" applyAlignment="0" applyProtection="0"/>
    <xf numFmtId="0" fontId="21" fillId="62" borderId="21" applyNumberFormat="0" applyAlignment="0" applyProtection="0"/>
    <xf numFmtId="0" fontId="21" fillId="62" borderId="21" applyNumberFormat="0" applyAlignment="0" applyProtection="0"/>
    <xf numFmtId="0" fontId="170" fillId="100" borderId="60" applyNumberFormat="0" applyAlignment="0" applyProtection="0"/>
    <xf numFmtId="3" fontId="62" fillId="0" borderId="0"/>
    <xf numFmtId="0" fontId="59" fillId="0" borderId="0" applyFont="0" applyFill="0" applyBorder="0" applyAlignment="0" applyProtection="0"/>
    <xf numFmtId="0" fontId="59" fillId="0" borderId="0" applyFont="0" applyFill="0" applyBorder="0" applyAlignment="0" applyProtection="0"/>
    <xf numFmtId="0" fontId="22"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111" fillId="0" borderId="22" applyNumberFormat="0" applyFill="0" applyAlignment="0" applyProtection="0"/>
    <xf numFmtId="0" fontId="83" fillId="0" borderId="22" applyNumberFormat="0" applyFill="0" applyAlignment="0" applyProtection="0"/>
    <xf numFmtId="0" fontId="111" fillId="0" borderId="22" applyNumberFormat="0" applyFill="0" applyAlignment="0" applyProtection="0"/>
    <xf numFmtId="0" fontId="171" fillId="0" borderId="61" applyNumberFormat="0" applyFill="0" applyAlignment="0" applyProtection="0"/>
    <xf numFmtId="0" fontId="22" fillId="0" borderId="22" applyNumberFormat="0" applyFill="0" applyAlignment="0" applyProtection="0"/>
    <xf numFmtId="0" fontId="112"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22" fillId="0" borderId="22" applyNumberFormat="0" applyFill="0" applyAlignment="0" applyProtection="0"/>
    <xf numFmtId="0" fontId="82" fillId="0" borderId="23" applyNumberFormat="0" applyFill="0" applyAlignment="0" applyProtection="0"/>
    <xf numFmtId="0" fontId="112" fillId="0" borderId="22" applyNumberFormat="0" applyFill="0" applyAlignment="0" applyProtection="0"/>
    <xf numFmtId="0" fontId="82" fillId="0" borderId="23" applyNumberFormat="0" applyFill="0" applyAlignment="0" applyProtection="0"/>
    <xf numFmtId="0" fontId="22" fillId="0" borderId="22" applyNumberFormat="0" applyFill="0" applyAlignment="0" applyProtection="0"/>
    <xf numFmtId="0" fontId="112" fillId="0" borderId="22" applyNumberFormat="0" applyFill="0" applyAlignment="0" applyProtection="0"/>
    <xf numFmtId="0" fontId="172" fillId="0" borderId="61" applyNumberFormat="0" applyFill="0" applyAlignment="0" applyProtection="0"/>
    <xf numFmtId="0" fontId="84" fillId="0" borderId="22" applyNumberFormat="0" applyFill="0" applyAlignment="0" applyProtection="0"/>
    <xf numFmtId="0" fontId="22" fillId="0" borderId="22" applyNumberFormat="0" applyFill="0" applyAlignment="0" applyProtection="0"/>
    <xf numFmtId="0" fontId="84" fillId="0" borderId="22" applyNumberFormat="0" applyFill="0" applyAlignment="0" applyProtection="0"/>
    <xf numFmtId="0" fontId="22" fillId="0" borderId="22" applyNumberFormat="0" applyFill="0" applyAlignment="0" applyProtection="0"/>
    <xf numFmtId="0" fontId="84" fillId="0" borderId="22" applyNumberFormat="0" applyFill="0" applyAlignment="0" applyProtection="0"/>
    <xf numFmtId="0" fontId="22" fillId="0" borderId="22" applyNumberFormat="0" applyFill="0" applyAlignment="0" applyProtection="0"/>
    <xf numFmtId="0" fontId="44" fillId="0" borderId="23" applyNumberFormat="0" applyFill="0" applyAlignment="0" applyProtection="0"/>
    <xf numFmtId="0" fontId="172" fillId="0" borderId="61" applyNumberFormat="0" applyFill="0" applyAlignment="0" applyProtection="0"/>
    <xf numFmtId="0" fontId="44" fillId="0" borderId="23" applyNumberFormat="0" applyFill="0" applyAlignment="0" applyProtection="0"/>
    <xf numFmtId="0" fontId="172" fillId="0" borderId="61"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3" fillId="0" borderId="12"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4" fillId="0" borderId="0" applyNumberFormat="0" applyFill="0" applyBorder="0" applyAlignment="0" applyProtection="0"/>
    <xf numFmtId="0" fontId="23" fillId="0" borderId="12" applyNumberFormat="0" applyFill="0" applyAlignment="0" applyProtection="0"/>
    <xf numFmtId="0" fontId="25" fillId="0" borderId="12" applyNumberFormat="0" applyFill="0" applyAlignment="0" applyProtection="0"/>
    <xf numFmtId="0" fontId="26" fillId="0" borderId="16" applyNumberFormat="0" applyFill="0" applyAlignment="0" applyProtection="0"/>
    <xf numFmtId="0" fontId="27" fillId="0" borderId="16" applyNumberFormat="0" applyFill="0" applyAlignment="0" applyProtection="0"/>
    <xf numFmtId="0" fontId="28" fillId="0" borderId="19" applyNumberFormat="0" applyFill="0" applyAlignment="0" applyProtection="0"/>
    <xf numFmtId="0" fontId="29" fillId="0" borderId="19" applyNumberFormat="0" applyFill="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4" fontId="85" fillId="0" borderId="0">
      <alignment horizontal="left" vertical="top"/>
      <protection locked="0"/>
    </xf>
    <xf numFmtId="0" fontId="24" fillId="0" borderId="0" applyNumberFormat="0" applyFill="0" applyBorder="0" applyAlignment="0" applyProtection="0"/>
    <xf numFmtId="4" fontId="85" fillId="0" borderId="0">
      <alignment horizontal="left" vertical="top"/>
      <protection locked="0"/>
    </xf>
    <xf numFmtId="0" fontId="173" fillId="0" borderId="0" applyNumberFormat="0" applyFill="0" applyBorder="0" applyAlignment="0" applyProtection="0"/>
    <xf numFmtId="4" fontId="59" fillId="0" borderId="0" applyAlignment="0"/>
    <xf numFmtId="4" fontId="59" fillId="0" borderId="0" applyAlignment="0"/>
    <xf numFmtId="4" fontId="59" fillId="0" borderId="0" applyAlignment="0"/>
    <xf numFmtId="4" fontId="59" fillId="0" borderId="0" applyAlignment="0"/>
    <xf numFmtId="4" fontId="59" fillId="0" borderId="0" applyAlignment="0"/>
    <xf numFmtId="4" fontId="59" fillId="0" borderId="0" applyAlignment="0"/>
    <xf numFmtId="4" fontId="59"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4" fontId="31" fillId="0" borderId="0" applyAlignment="0"/>
    <xf numFmtId="0" fontId="5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5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2" fillId="0" borderId="0"/>
    <xf numFmtId="0" fontId="32" fillId="0" borderId="0"/>
    <xf numFmtId="0" fontId="59" fillId="0" borderId="0"/>
    <xf numFmtId="0" fontId="32" fillId="0" borderId="0"/>
    <xf numFmtId="0" fontId="32" fillId="0" borderId="0"/>
    <xf numFmtId="0" fontId="87" fillId="0" borderId="0"/>
    <xf numFmtId="0" fontId="33" fillId="0" borderId="0"/>
    <xf numFmtId="0" fontId="32" fillId="0" borderId="0"/>
    <xf numFmtId="0" fontId="59" fillId="0" borderId="0"/>
    <xf numFmtId="0" fontId="33" fillId="0" borderId="0"/>
    <xf numFmtId="0" fontId="32" fillId="0" borderId="0"/>
    <xf numFmtId="0" fontId="59" fillId="0" borderId="0"/>
    <xf numFmtId="0" fontId="32" fillId="0" borderId="0"/>
    <xf numFmtId="0" fontId="32" fillId="0" borderId="0"/>
    <xf numFmtId="0" fontId="3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9" fillId="0" borderId="0"/>
    <xf numFmtId="0" fontId="34" fillId="0" borderId="0">
      <alignment horizontal="justify" vertical="top"/>
    </xf>
    <xf numFmtId="0" fontId="32" fillId="0" borderId="0"/>
    <xf numFmtId="0" fontId="35" fillId="0" borderId="0"/>
    <xf numFmtId="0" fontId="35" fillId="0" borderId="0"/>
    <xf numFmtId="0" fontId="32" fillId="0" borderId="0"/>
    <xf numFmtId="0" fontId="6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59" fillId="0" borderId="0"/>
    <xf numFmtId="0" fontId="3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4" fillId="0" borderId="0"/>
    <xf numFmtId="0" fontId="35" fillId="0" borderId="0"/>
    <xf numFmtId="0" fontId="59" fillId="0" borderId="0"/>
    <xf numFmtId="0" fontId="35"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59"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59" fillId="0" borderId="0"/>
    <xf numFmtId="0" fontId="59" fillId="0" borderId="0"/>
    <xf numFmtId="0" fontId="59" fillId="0" borderId="0"/>
    <xf numFmtId="0" fontId="59" fillId="0" borderId="0"/>
    <xf numFmtId="0" fontId="36" fillId="0" borderId="0"/>
    <xf numFmtId="0" fontId="37" fillId="0" borderId="0"/>
    <xf numFmtId="0" fontId="37" fillId="0" borderId="0"/>
    <xf numFmtId="0" fontId="4" fillId="0" borderId="0"/>
    <xf numFmtId="0" fontId="59" fillId="0" borderId="0"/>
    <xf numFmtId="0" fontId="38" fillId="0" borderId="0"/>
    <xf numFmtId="0" fontId="59" fillId="0" borderId="0"/>
    <xf numFmtId="0" fontId="4" fillId="0" borderId="0"/>
    <xf numFmtId="0" fontId="59" fillId="0" borderId="0"/>
    <xf numFmtId="0" fontId="59" fillId="0" borderId="0"/>
    <xf numFmtId="0" fontId="59" fillId="0" borderId="0"/>
    <xf numFmtId="0" fontId="59" fillId="0" borderId="0"/>
    <xf numFmtId="0" fontId="32" fillId="0" borderId="0"/>
    <xf numFmtId="0" fontId="32" fillId="0" borderId="0"/>
    <xf numFmtId="0" fontId="32" fillId="0" borderId="0"/>
    <xf numFmtId="0" fontId="4" fillId="0" borderId="0"/>
    <xf numFmtId="0" fontId="4" fillId="0" borderId="0"/>
    <xf numFmtId="0" fontId="38" fillId="0" borderId="0"/>
    <xf numFmtId="0" fontId="5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9" fillId="0" borderId="0"/>
    <xf numFmtId="0" fontId="60" fillId="0" borderId="0"/>
    <xf numFmtId="0" fontId="32" fillId="0" borderId="0"/>
    <xf numFmtId="0" fontId="39"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174" fillId="104" borderId="0" applyNumberFormat="0" applyBorder="0" applyAlignment="0" applyProtection="0"/>
    <xf numFmtId="0" fontId="174" fillId="104" borderId="0" applyNumberFormat="0" applyBorder="0" applyAlignment="0" applyProtection="0"/>
    <xf numFmtId="0" fontId="175" fillId="104" borderId="0" applyNumberFormat="0" applyBorder="0" applyAlignment="0" applyProtection="0"/>
    <xf numFmtId="0" fontId="176" fillId="104" borderId="0" applyNumberFormat="0" applyBorder="0" applyAlignment="0" applyProtection="0"/>
    <xf numFmtId="0" fontId="40" fillId="70" borderId="0" applyNumberFormat="0" applyBorder="0" applyAlignment="0" applyProtection="0"/>
    <xf numFmtId="0" fontId="40" fillId="70" borderId="0" applyNumberFormat="0" applyBorder="0" applyAlignment="0" applyProtection="0"/>
    <xf numFmtId="0" fontId="40" fillId="70" borderId="0" applyNumberFormat="0" applyBorder="0" applyAlignment="0" applyProtection="0"/>
    <xf numFmtId="0" fontId="39" fillId="25" borderId="0" applyNumberFormat="0" applyBorder="0" applyAlignment="0" applyProtection="0"/>
    <xf numFmtId="0" fontId="176" fillId="104" borderId="0" applyNumberFormat="0" applyBorder="0" applyAlignment="0" applyProtection="0"/>
    <xf numFmtId="0" fontId="177" fillId="104" borderId="0" applyNumberFormat="0" applyBorder="0" applyAlignment="0" applyProtection="0"/>
    <xf numFmtId="0" fontId="88" fillId="26" borderId="0" applyNumberFormat="0" applyBorder="0" applyAlignment="0" applyProtection="0"/>
    <xf numFmtId="0" fontId="39" fillId="25" borderId="0" applyNumberFormat="0" applyBorder="0" applyAlignment="0" applyProtection="0"/>
    <xf numFmtId="0" fontId="88" fillId="26" borderId="0" applyNumberFormat="0" applyBorder="0" applyAlignment="0" applyProtection="0"/>
    <xf numFmtId="0" fontId="39" fillId="25" borderId="0" applyNumberFormat="0" applyBorder="0" applyAlignment="0" applyProtection="0"/>
    <xf numFmtId="0" fontId="88" fillId="26" borderId="0" applyNumberFormat="0" applyBorder="0" applyAlignment="0" applyProtection="0"/>
    <xf numFmtId="0" fontId="39" fillId="25" borderId="0" applyNumberFormat="0" applyBorder="0" applyAlignment="0" applyProtection="0"/>
    <xf numFmtId="0" fontId="40" fillId="26" borderId="0" applyNumberFormat="0" applyBorder="0" applyAlignment="0" applyProtection="0"/>
    <xf numFmtId="0" fontId="177" fillId="104" borderId="0" applyNumberFormat="0" applyBorder="0" applyAlignment="0" applyProtection="0"/>
    <xf numFmtId="0" fontId="40" fillId="26" borderId="0" applyNumberFormat="0" applyBorder="0" applyAlignment="0" applyProtection="0"/>
    <xf numFmtId="0" fontId="177" fillId="104" borderId="0" applyNumberFormat="0" applyBorder="0" applyAlignment="0" applyProtection="0"/>
    <xf numFmtId="0" fontId="40" fillId="25" borderId="0" applyNumberFormat="0" applyBorder="0" applyAlignment="0" applyProtection="0"/>
    <xf numFmtId="0" fontId="40" fillId="26" borderId="0" applyNumberFormat="0" applyBorder="0" applyAlignment="0" applyProtection="0"/>
    <xf numFmtId="0" fontId="41" fillId="25" borderId="0" applyNumberFormat="0" applyBorder="0" applyAlignment="0" applyProtection="0"/>
    <xf numFmtId="0" fontId="40" fillId="26" borderId="0" applyNumberFormat="0" applyBorder="0" applyAlignment="0" applyProtection="0"/>
    <xf numFmtId="0" fontId="59" fillId="0" borderId="0">
      <alignment wrapText="1"/>
    </xf>
    <xf numFmtId="0" fontId="59" fillId="0" borderId="0"/>
    <xf numFmtId="0" fontId="59" fillId="0" borderId="0"/>
    <xf numFmtId="0" fontId="144" fillId="0" borderId="0"/>
    <xf numFmtId="0" fontId="144" fillId="0" borderId="0"/>
    <xf numFmtId="0" fontId="144" fillId="0" borderId="0"/>
    <xf numFmtId="0" fontId="144" fillId="0" borderId="0"/>
    <xf numFmtId="0" fontId="144" fillId="0" borderId="0"/>
    <xf numFmtId="0" fontId="59" fillId="0" borderId="0">
      <alignment wrapText="1"/>
    </xf>
    <xf numFmtId="167" fontId="42" fillId="0" borderId="0"/>
    <xf numFmtId="167" fontId="42" fillId="0" borderId="0"/>
    <xf numFmtId="0" fontId="59" fillId="0" borderId="0"/>
    <xf numFmtId="0" fontId="70" fillId="0" borderId="0"/>
    <xf numFmtId="0" fontId="59" fillId="0" borderId="0"/>
    <xf numFmtId="0" fontId="144" fillId="0" borderId="0"/>
    <xf numFmtId="0" fontId="144" fillId="0" borderId="0"/>
    <xf numFmtId="0" fontId="144" fillId="0" borderId="0"/>
    <xf numFmtId="0" fontId="144" fillId="0" borderId="0"/>
    <xf numFmtId="167" fontId="89" fillId="0" borderId="0"/>
    <xf numFmtId="0" fontId="144" fillId="0" borderId="0"/>
    <xf numFmtId="0" fontId="38" fillId="0" borderId="0"/>
    <xf numFmtId="0" fontId="38" fillId="0" borderId="0"/>
    <xf numFmtId="0" fontId="59" fillId="0" borderId="0"/>
    <xf numFmtId="0" fontId="59" fillId="0" borderId="0"/>
    <xf numFmtId="0" fontId="145" fillId="0" borderId="0"/>
    <xf numFmtId="0" fontId="64" fillId="0" borderId="0"/>
    <xf numFmtId="0" fontId="60" fillId="0" borderId="0"/>
    <xf numFmtId="0" fontId="59" fillId="0" borderId="0"/>
    <xf numFmtId="0" fontId="59" fillId="0" borderId="0"/>
    <xf numFmtId="0" fontId="59" fillId="0" borderId="0"/>
    <xf numFmtId="0" fontId="60"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90" fillId="0" borderId="0"/>
    <xf numFmtId="0" fontId="59" fillId="0" borderId="0"/>
    <xf numFmtId="0" fontId="59" fillId="0" borderId="0"/>
    <xf numFmtId="0" fontId="59" fillId="0" borderId="0"/>
    <xf numFmtId="0" fontId="59" fillId="0" borderId="0"/>
    <xf numFmtId="0" fontId="59" fillId="0" borderId="0"/>
    <xf numFmtId="0" fontId="59" fillId="0" borderId="0"/>
    <xf numFmtId="0" fontId="64" fillId="0" borderId="0"/>
    <xf numFmtId="0" fontId="144" fillId="0" borderId="0"/>
    <xf numFmtId="0" fontId="144" fillId="0" borderId="0"/>
    <xf numFmtId="0" fontId="144" fillId="0" borderId="0"/>
    <xf numFmtId="0" fontId="144" fillId="0" borderId="0"/>
    <xf numFmtId="0" fontId="144" fillId="0" borderId="0"/>
    <xf numFmtId="0" fontId="145" fillId="0" borderId="0"/>
    <xf numFmtId="0" fontId="144" fillId="0" borderId="0"/>
    <xf numFmtId="0" fontId="144" fillId="0" borderId="0"/>
    <xf numFmtId="0" fontId="144" fillId="0" borderId="0"/>
    <xf numFmtId="0" fontId="144" fillId="0" borderId="0"/>
    <xf numFmtId="0" fontId="38" fillId="0" borderId="0"/>
    <xf numFmtId="0" fontId="38" fillId="0" borderId="0"/>
    <xf numFmtId="0" fontId="59" fillId="0" borderId="0"/>
    <xf numFmtId="0" fontId="59" fillId="0" borderId="0"/>
    <xf numFmtId="0" fontId="59" fillId="0" borderId="0"/>
    <xf numFmtId="0" fontId="64" fillId="0" borderId="0"/>
    <xf numFmtId="0" fontId="59" fillId="0" borderId="0"/>
    <xf numFmtId="0" fontId="70" fillId="0" borderId="0"/>
    <xf numFmtId="0" fontId="59" fillId="0" borderId="0"/>
    <xf numFmtId="0" fontId="59" fillId="0" borderId="0"/>
    <xf numFmtId="0" fontId="70" fillId="0" borderId="0"/>
    <xf numFmtId="0" fontId="59" fillId="0" borderId="0"/>
    <xf numFmtId="0" fontId="70" fillId="0" borderId="0"/>
    <xf numFmtId="0" fontId="70" fillId="0" borderId="0"/>
    <xf numFmtId="0" fontId="70" fillId="0" borderId="0"/>
    <xf numFmtId="0" fontId="60" fillId="0" borderId="0"/>
    <xf numFmtId="0" fontId="59" fillId="0" borderId="0"/>
    <xf numFmtId="0" fontId="60" fillId="0" borderId="0"/>
    <xf numFmtId="0" fontId="59" fillId="0" borderId="0" applyNumberFormat="0" applyFill="0" applyBorder="0" applyAlignment="0" applyProtection="0"/>
    <xf numFmtId="0" fontId="145" fillId="0" borderId="0"/>
    <xf numFmtId="0" fontId="59" fillId="0" borderId="0"/>
    <xf numFmtId="0" fontId="59" fillId="0" borderId="0" applyNumberFormat="0" applyFill="0" applyBorder="0" applyAlignment="0" applyProtection="0"/>
    <xf numFmtId="0" fontId="59" fillId="0" borderId="0"/>
    <xf numFmtId="0" fontId="59" fillId="0" borderId="0" applyNumberFormat="0" applyFill="0" applyBorder="0" applyAlignment="0" applyProtection="0"/>
    <xf numFmtId="0" fontId="59" fillId="0" borderId="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xf numFmtId="0" fontId="59" fillId="0" borderId="0" applyNumberFormat="0" applyFill="0" applyBorder="0" applyAlignment="0" applyProtection="0"/>
    <xf numFmtId="0" fontId="59" fillId="0" borderId="0" applyNumberFormat="0" applyFill="0" applyBorder="0" applyAlignment="0" applyProtection="0"/>
    <xf numFmtId="0" fontId="59" fillId="0" borderId="0"/>
    <xf numFmtId="0" fontId="59" fillId="0" borderId="0" applyNumberFormat="0" applyFill="0" applyBorder="0" applyAlignment="0" applyProtection="0"/>
    <xf numFmtId="0" fontId="145" fillId="0" borderId="0"/>
    <xf numFmtId="0" fontId="59" fillId="0" borderId="0"/>
    <xf numFmtId="0" fontId="59" fillId="0" borderId="0" applyNumberFormat="0" applyFill="0" applyBorder="0" applyAlignment="0" applyProtection="0"/>
    <xf numFmtId="0" fontId="145" fillId="0" borderId="0"/>
    <xf numFmtId="0" fontId="145" fillId="0" borderId="0"/>
    <xf numFmtId="0" fontId="38" fillId="0" borderId="0"/>
    <xf numFmtId="0" fontId="70" fillId="0" borderId="0"/>
    <xf numFmtId="0" fontId="38" fillId="0" borderId="0"/>
    <xf numFmtId="0" fontId="38" fillId="0" borderId="0"/>
    <xf numFmtId="0" fontId="38" fillId="0" borderId="0"/>
    <xf numFmtId="0" fontId="70" fillId="0" borderId="0"/>
    <xf numFmtId="0" fontId="145" fillId="0" borderId="0"/>
    <xf numFmtId="0" fontId="145" fillId="0" borderId="0"/>
    <xf numFmtId="0" fontId="59" fillId="0" borderId="0"/>
    <xf numFmtId="0" fontId="59" fillId="0" borderId="0" applyNumberFormat="0" applyFill="0" applyBorder="0" applyAlignment="0" applyProtection="0"/>
    <xf numFmtId="0" fontId="59" fillId="0" borderId="0"/>
    <xf numFmtId="0" fontId="59" fillId="0" borderId="0" applyNumberFormat="0" applyFill="0" applyBorder="0" applyAlignment="0" applyProtection="0"/>
    <xf numFmtId="0" fontId="145" fillId="0" borderId="0"/>
    <xf numFmtId="0" fontId="59" fillId="0" borderId="0"/>
    <xf numFmtId="0" fontId="145" fillId="0" borderId="0"/>
    <xf numFmtId="0" fontId="145" fillId="0" borderId="0"/>
    <xf numFmtId="0" fontId="59" fillId="0" borderId="0"/>
    <xf numFmtId="0" fontId="145" fillId="0" borderId="0"/>
    <xf numFmtId="0" fontId="59" fillId="0" borderId="0" applyNumberFormat="0" applyFill="0" applyBorder="0" applyAlignment="0" applyProtection="0"/>
    <xf numFmtId="0" fontId="59" fillId="0" borderId="0"/>
    <xf numFmtId="0" fontId="59" fillId="0" borderId="0" applyNumberFormat="0" applyFill="0" applyBorder="0" applyAlignment="0" applyProtection="0"/>
    <xf numFmtId="0" fontId="59" fillId="0" borderId="0" applyNumberFormat="0" applyFill="0" applyBorder="0" applyAlignment="0" applyProtection="0"/>
    <xf numFmtId="0" fontId="59" fillId="0" borderId="0"/>
    <xf numFmtId="0" fontId="59" fillId="0" borderId="0" applyNumberFormat="0" applyFill="0" applyBorder="0" applyAlignment="0" applyProtection="0"/>
    <xf numFmtId="0" fontId="145" fillId="0" borderId="0"/>
    <xf numFmtId="0" fontId="64" fillId="0" borderId="0"/>
    <xf numFmtId="0" fontId="145" fillId="0" borderId="0"/>
    <xf numFmtId="0" fontId="145" fillId="0" borderId="0"/>
    <xf numFmtId="0" fontId="64" fillId="0" borderId="0"/>
    <xf numFmtId="0" fontId="145" fillId="0" borderId="0"/>
    <xf numFmtId="0" fontId="59" fillId="0" borderId="0"/>
    <xf numFmtId="0" fontId="59" fillId="0" borderId="0"/>
    <xf numFmtId="0" fontId="59" fillId="0" borderId="0"/>
    <xf numFmtId="0" fontId="70" fillId="0" borderId="0"/>
    <xf numFmtId="0" fontId="59" fillId="0" borderId="0"/>
    <xf numFmtId="0" fontId="70" fillId="0" borderId="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70" fillId="0" borderId="0"/>
    <xf numFmtId="0" fontId="38" fillId="0" borderId="0"/>
    <xf numFmtId="0" fontId="70" fillId="0" borderId="0"/>
    <xf numFmtId="0" fontId="38" fillId="0" borderId="0"/>
    <xf numFmtId="0" fontId="38" fillId="0" borderId="0"/>
    <xf numFmtId="0" fontId="38" fillId="0" borderId="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70" fillId="0" borderId="0"/>
    <xf numFmtId="0" fontId="38" fillId="0" borderId="0"/>
    <xf numFmtId="0" fontId="70" fillId="0" borderId="0"/>
    <xf numFmtId="0" fontId="38" fillId="0" borderId="0"/>
    <xf numFmtId="0" fontId="38" fillId="0" borderId="0"/>
    <xf numFmtId="0" fontId="38" fillId="0" borderId="0"/>
    <xf numFmtId="0" fontId="70" fillId="0" borderId="0"/>
    <xf numFmtId="0" fontId="38" fillId="0" borderId="0"/>
    <xf numFmtId="0" fontId="70" fillId="0" borderId="0"/>
    <xf numFmtId="0" fontId="38" fillId="0" borderId="0"/>
    <xf numFmtId="0" fontId="38" fillId="0" borderId="0"/>
    <xf numFmtId="0" fontId="38" fillId="0" borderId="0"/>
    <xf numFmtId="0" fontId="70" fillId="0" borderId="0"/>
    <xf numFmtId="0" fontId="38" fillId="0" borderId="0"/>
    <xf numFmtId="0" fontId="38" fillId="0" borderId="0"/>
    <xf numFmtId="0" fontId="70" fillId="0" borderId="0"/>
    <xf numFmtId="0" fontId="38" fillId="0" borderId="0"/>
    <xf numFmtId="0" fontId="38" fillId="0" borderId="0"/>
    <xf numFmtId="0" fontId="70" fillId="0" borderId="0"/>
    <xf numFmtId="0" fontId="38" fillId="0" borderId="0"/>
    <xf numFmtId="0" fontId="70" fillId="0" borderId="0"/>
    <xf numFmtId="0" fontId="38" fillId="0" borderId="0"/>
    <xf numFmtId="0" fontId="38" fillId="0" borderId="0"/>
    <xf numFmtId="0" fontId="38" fillId="0" borderId="0"/>
    <xf numFmtId="0" fontId="70" fillId="0" borderId="0"/>
    <xf numFmtId="0" fontId="38" fillId="0" borderId="0"/>
    <xf numFmtId="0" fontId="70" fillId="0" borderId="0"/>
    <xf numFmtId="0" fontId="38" fillId="0" borderId="0"/>
    <xf numFmtId="0" fontId="70" fillId="0" borderId="0"/>
    <xf numFmtId="0" fontId="60" fillId="0" borderId="0"/>
    <xf numFmtId="0" fontId="144" fillId="0" borderId="0"/>
    <xf numFmtId="0" fontId="144" fillId="0" borderId="0"/>
    <xf numFmtId="0" fontId="144" fillId="0" borderId="0"/>
    <xf numFmtId="0" fontId="144" fillId="0" borderId="0"/>
    <xf numFmtId="0" fontId="144" fillId="0" borderId="0"/>
    <xf numFmtId="0" fontId="38" fillId="0" borderId="0"/>
    <xf numFmtId="0" fontId="38" fillId="0" borderId="0"/>
    <xf numFmtId="0" fontId="59" fillId="0" borderId="0"/>
    <xf numFmtId="0" fontId="144" fillId="0" borderId="0"/>
    <xf numFmtId="0" fontId="91" fillId="0" borderId="0" applyProtection="0"/>
    <xf numFmtId="0" fontId="59" fillId="0" borderId="0"/>
    <xf numFmtId="0" fontId="59" fillId="0" borderId="0"/>
    <xf numFmtId="0" fontId="59" fillId="0" borderId="0"/>
    <xf numFmtId="0" fontId="59" fillId="0" borderId="0"/>
    <xf numFmtId="0" fontId="59" fillId="0" borderId="0"/>
    <xf numFmtId="0" fontId="145" fillId="0" borderId="0"/>
    <xf numFmtId="0" fontId="59" fillId="0" borderId="0"/>
    <xf numFmtId="0" fontId="145" fillId="0" borderId="0"/>
    <xf numFmtId="0" fontId="59" fillId="0" borderId="0"/>
    <xf numFmtId="0" fontId="59" fillId="0" borderId="0"/>
    <xf numFmtId="0" fontId="145" fillId="0" borderId="0"/>
    <xf numFmtId="0" fontId="145" fillId="0" borderId="0"/>
    <xf numFmtId="0" fontId="145" fillId="0" borderId="0"/>
    <xf numFmtId="0" fontId="145" fillId="0" borderId="0"/>
    <xf numFmtId="0" fontId="145" fillId="0" borderId="0"/>
    <xf numFmtId="0" fontId="145" fillId="0" borderId="0"/>
    <xf numFmtId="0" fontId="59" fillId="0" borderId="0"/>
    <xf numFmtId="0" fontId="64" fillId="0" borderId="0"/>
    <xf numFmtId="0" fontId="64" fillId="0" borderId="0"/>
    <xf numFmtId="0" fontId="59" fillId="0" borderId="0"/>
    <xf numFmtId="178" fontId="144" fillId="0" borderId="0"/>
    <xf numFmtId="178" fontId="144" fillId="0" borderId="0"/>
    <xf numFmtId="178" fontId="144" fillId="0" borderId="0"/>
    <xf numFmtId="178" fontId="144" fillId="0" borderId="0"/>
    <xf numFmtId="0" fontId="59" fillId="0" borderId="0">
      <alignment wrapText="1"/>
    </xf>
    <xf numFmtId="0" fontId="59" fillId="0" borderId="0"/>
    <xf numFmtId="0" fontId="59" fillId="0" borderId="0"/>
    <xf numFmtId="0" fontId="38" fillId="0" borderId="0"/>
    <xf numFmtId="0" fontId="59" fillId="0" borderId="0"/>
    <xf numFmtId="0" fontId="38" fillId="0" borderId="0"/>
    <xf numFmtId="0" fontId="144" fillId="0" borderId="0"/>
    <xf numFmtId="0" fontId="144" fillId="0" borderId="0"/>
    <xf numFmtId="0" fontId="144" fillId="0" borderId="0"/>
    <xf numFmtId="0" fontId="144" fillId="0" borderId="0"/>
    <xf numFmtId="0" fontId="144" fillId="0" borderId="0"/>
    <xf numFmtId="0" fontId="64" fillId="0" borderId="0"/>
    <xf numFmtId="0" fontId="59" fillId="0" borderId="0"/>
    <xf numFmtId="0" fontId="144" fillId="0" borderId="0"/>
    <xf numFmtId="0" fontId="144" fillId="0" borderId="0"/>
    <xf numFmtId="0" fontId="144" fillId="0" borderId="0"/>
    <xf numFmtId="0" fontId="64" fillId="0" borderId="0"/>
    <xf numFmtId="0" fontId="64" fillId="0" borderId="0"/>
    <xf numFmtId="0" fontId="38" fillId="0" borderId="0"/>
    <xf numFmtId="0" fontId="59" fillId="0" borderId="0"/>
    <xf numFmtId="0" fontId="38" fillId="0" borderId="0"/>
    <xf numFmtId="0" fontId="38" fillId="0" borderId="0"/>
    <xf numFmtId="0" fontId="38" fillId="0" borderId="0"/>
    <xf numFmtId="0" fontId="59" fillId="0" borderId="0">
      <alignment wrapText="1"/>
    </xf>
    <xf numFmtId="0" fontId="59" fillId="0" borderId="0">
      <alignment wrapText="1"/>
    </xf>
    <xf numFmtId="0" fontId="144" fillId="0" borderId="0"/>
    <xf numFmtId="0" fontId="144" fillId="0" borderId="0"/>
    <xf numFmtId="0" fontId="64" fillId="0" borderId="0"/>
    <xf numFmtId="0" fontId="144" fillId="0" borderId="0"/>
    <xf numFmtId="0" fontId="144" fillId="0" borderId="0"/>
    <xf numFmtId="0" fontId="144" fillId="0" borderId="0"/>
    <xf numFmtId="0" fontId="144" fillId="0" borderId="0"/>
    <xf numFmtId="0" fontId="144" fillId="0" borderId="0"/>
    <xf numFmtId="0" fontId="64" fillId="0" borderId="0"/>
    <xf numFmtId="0" fontId="144" fillId="0" borderId="0"/>
    <xf numFmtId="0" fontId="144" fillId="0" borderId="0"/>
    <xf numFmtId="0" fontId="144" fillId="0" borderId="0"/>
    <xf numFmtId="0" fontId="59" fillId="0" borderId="0"/>
    <xf numFmtId="0" fontId="59" fillId="0" borderId="0"/>
    <xf numFmtId="0" fontId="91" fillId="0" borderId="0" applyProtection="0"/>
    <xf numFmtId="0" fontId="70" fillId="0" borderId="0"/>
    <xf numFmtId="0" fontId="91" fillId="0" borderId="0" applyProtection="0"/>
    <xf numFmtId="0" fontId="144" fillId="0" borderId="0"/>
    <xf numFmtId="0" fontId="144" fillId="0" borderId="0"/>
    <xf numFmtId="0" fontId="59" fillId="0" borderId="0" applyNumberFormat="0" applyFill="0" applyBorder="0" applyAlignment="0" applyProtection="0"/>
    <xf numFmtId="0" fontId="59" fillId="0" borderId="0" applyNumberFormat="0" applyFill="0" applyBorder="0" applyAlignment="0" applyProtection="0"/>
    <xf numFmtId="0" fontId="144" fillId="0" borderId="0"/>
    <xf numFmtId="0" fontId="144" fillId="0" borderId="0"/>
    <xf numFmtId="0" fontId="144" fillId="0" borderId="0"/>
    <xf numFmtId="0" fontId="144" fillId="0" borderId="0"/>
    <xf numFmtId="0" fontId="144" fillId="0" borderId="0"/>
    <xf numFmtId="0" fontId="59" fillId="0" borderId="0">
      <alignment wrapText="1"/>
    </xf>
    <xf numFmtId="0" fontId="59" fillId="0" borderId="0">
      <alignment wrapText="1"/>
    </xf>
    <xf numFmtId="0" fontId="144" fillId="0" borderId="0"/>
    <xf numFmtId="0" fontId="144" fillId="0" borderId="0"/>
    <xf numFmtId="0" fontId="145" fillId="0" borderId="0"/>
    <xf numFmtId="0" fontId="59" fillId="0" borderId="0">
      <alignment wrapText="1"/>
    </xf>
    <xf numFmtId="0" fontId="64" fillId="0" borderId="0"/>
    <xf numFmtId="0" fontId="59" fillId="0" borderId="0"/>
    <xf numFmtId="0" fontId="59" fillId="0" borderId="0"/>
    <xf numFmtId="0" fontId="59" fillId="0" borderId="0">
      <alignment wrapText="1"/>
    </xf>
    <xf numFmtId="0" fontId="59" fillId="0" borderId="0">
      <alignment wrapText="1"/>
    </xf>
    <xf numFmtId="0" fontId="59" fillId="0" borderId="0"/>
    <xf numFmtId="0" fontId="59" fillId="0" borderId="0"/>
    <xf numFmtId="0" fontId="59" fillId="0" borderId="0"/>
    <xf numFmtId="0" fontId="59" fillId="0" borderId="0"/>
    <xf numFmtId="0" fontId="38" fillId="0" borderId="0"/>
    <xf numFmtId="166" fontId="71" fillId="0" borderId="0"/>
    <xf numFmtId="0" fontId="38" fillId="0" borderId="0"/>
    <xf numFmtId="0" fontId="38" fillId="0" borderId="0"/>
    <xf numFmtId="0" fontId="38" fillId="0" borderId="0"/>
    <xf numFmtId="166" fontId="71" fillId="0" borderId="0"/>
    <xf numFmtId="0" fontId="59" fillId="0" borderId="0">
      <alignment wrapText="1"/>
    </xf>
    <xf numFmtId="0" fontId="38" fillId="0" borderId="0"/>
    <xf numFmtId="0" fontId="59" fillId="0" borderId="0"/>
    <xf numFmtId="0" fontId="59" fillId="0" borderId="0">
      <alignment wrapText="1"/>
    </xf>
    <xf numFmtId="0" fontId="144" fillId="0" borderId="0"/>
    <xf numFmtId="0" fontId="59" fillId="0" borderId="0"/>
    <xf numFmtId="0" fontId="144" fillId="0" borderId="0"/>
    <xf numFmtId="0" fontId="144" fillId="0" borderId="0"/>
    <xf numFmtId="0" fontId="144" fillId="0" borderId="0"/>
    <xf numFmtId="0" fontId="144" fillId="0" borderId="0"/>
    <xf numFmtId="0" fontId="144" fillId="0" borderId="0"/>
    <xf numFmtId="0" fontId="59" fillId="0" borderId="0"/>
    <xf numFmtId="0" fontId="144" fillId="0" borderId="0"/>
    <xf numFmtId="0" fontId="144" fillId="0" borderId="0"/>
    <xf numFmtId="0" fontId="144" fillId="0" borderId="0"/>
    <xf numFmtId="0" fontId="59" fillId="0" borderId="0"/>
    <xf numFmtId="0" fontId="59" fillId="0" borderId="0"/>
    <xf numFmtId="0" fontId="144" fillId="0" borderId="0"/>
    <xf numFmtId="0" fontId="90" fillId="0" borderId="0"/>
    <xf numFmtId="0" fontId="144" fillId="0" borderId="0"/>
    <xf numFmtId="0" fontId="144" fillId="0" borderId="0"/>
    <xf numFmtId="0" fontId="90" fillId="0" borderId="0"/>
    <xf numFmtId="0" fontId="144" fillId="0" borderId="0"/>
    <xf numFmtId="0" fontId="144" fillId="0" borderId="0"/>
    <xf numFmtId="0" fontId="59" fillId="0" borderId="0">
      <alignment wrapText="1"/>
    </xf>
    <xf numFmtId="0" fontId="59" fillId="0" borderId="0">
      <alignment wrapText="1"/>
    </xf>
    <xf numFmtId="0" fontId="144" fillId="0" borderId="0"/>
    <xf numFmtId="0" fontId="144" fillId="0" borderId="0"/>
    <xf numFmtId="0" fontId="144" fillId="0" borderId="0"/>
    <xf numFmtId="0" fontId="59" fillId="0" borderId="0">
      <alignment wrapText="1"/>
    </xf>
    <xf numFmtId="0" fontId="64" fillId="0" borderId="0"/>
    <xf numFmtId="0" fontId="64" fillId="0" borderId="0"/>
    <xf numFmtId="0" fontId="91" fillId="0" borderId="0" applyProtection="0"/>
    <xf numFmtId="0" fontId="91" fillId="0" borderId="0" applyProtection="0"/>
    <xf numFmtId="0" fontId="59" fillId="0" borderId="0"/>
    <xf numFmtId="0" fontId="59" fillId="0" borderId="0"/>
    <xf numFmtId="0" fontId="59" fillId="0" borderId="0"/>
    <xf numFmtId="0" fontId="59" fillId="0" borderId="0">
      <alignment wrapText="1"/>
    </xf>
    <xf numFmtId="0" fontId="59" fillId="0" borderId="0"/>
    <xf numFmtId="0" fontId="32" fillId="0" borderId="0"/>
    <xf numFmtId="180" fontId="71" fillId="0" borderId="0"/>
    <xf numFmtId="0" fontId="59" fillId="0" borderId="0"/>
    <xf numFmtId="0" fontId="59" fillId="18" borderId="24" applyNumberFormat="0" applyAlignment="0" applyProtection="0"/>
    <xf numFmtId="0" fontId="59" fillId="18" borderId="24" applyNumberFormat="0" applyAlignment="0" applyProtection="0"/>
    <xf numFmtId="0" fontId="59" fillId="18" borderId="24" applyNumberForma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59" fillId="45" borderId="24" applyNumberFormat="0" applyFont="0" applyAlignment="0" applyProtection="0"/>
    <xf numFmtId="0" fontId="59" fillId="45" borderId="24" applyNumberFormat="0" applyFont="0" applyAlignment="0" applyProtection="0"/>
    <xf numFmtId="0" fontId="59" fillId="45" borderId="24"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104" fillId="105" borderId="62" applyNumberFormat="0" applyFont="0" applyAlignment="0" applyProtection="0"/>
    <xf numFmtId="0" fontId="92" fillId="105" borderId="62" applyNumberFormat="0" applyFont="0" applyAlignment="0" applyProtection="0"/>
    <xf numFmtId="0" fontId="104" fillId="105" borderId="62" applyNumberFormat="0" applyFont="0" applyAlignment="0" applyProtection="0"/>
    <xf numFmtId="0" fontId="92" fillId="105" borderId="62" applyNumberFormat="0" applyFont="0" applyAlignment="0" applyProtection="0"/>
    <xf numFmtId="0" fontId="59" fillId="45" borderId="24" applyNumberFormat="0" applyFont="0" applyAlignment="0" applyProtection="0"/>
    <xf numFmtId="178" fontId="4"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4" fillId="105" borderId="62" applyNumberFormat="0" applyFont="0" applyAlignment="0" applyProtection="0"/>
    <xf numFmtId="178" fontId="61" fillId="105" borderId="62" applyNumberFormat="0" applyFont="0" applyAlignment="0" applyProtection="0"/>
    <xf numFmtId="0" fontId="92" fillId="105" borderId="62" applyNumberFormat="0" applyFont="0" applyAlignment="0" applyProtection="0"/>
    <xf numFmtId="0" fontId="10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59" fillId="45" borderId="24" applyNumberFormat="0" applyFont="0" applyAlignment="0" applyProtection="0"/>
    <xf numFmtId="0" fontId="4" fillId="105" borderId="62" applyNumberFormat="0" applyFont="0" applyAlignment="0" applyProtection="0"/>
    <xf numFmtId="0" fontId="59" fillId="45" borderId="24" applyNumberFormat="0" applyFont="0" applyAlignment="0" applyProtection="0"/>
    <xf numFmtId="0" fontId="4" fillId="105" borderId="62" applyNumberFormat="0" applyFont="0" applyAlignment="0" applyProtection="0"/>
    <xf numFmtId="0" fontId="59" fillId="45" borderId="24"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178"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4" fillId="105" borderId="62" applyNumberFormat="0" applyFont="0" applyAlignment="0" applyProtection="0"/>
    <xf numFmtId="178"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178"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4" fillId="105" borderId="62" applyNumberFormat="0" applyFont="0" applyAlignment="0" applyProtection="0"/>
    <xf numFmtId="178"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178"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4" fillId="105" borderId="62" applyNumberFormat="0" applyFont="0" applyAlignment="0" applyProtection="0"/>
    <xf numFmtId="178"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178"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4" fillId="105" borderId="62" applyNumberFormat="0" applyFont="0" applyAlignment="0" applyProtection="0"/>
    <xf numFmtId="178"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59" fillId="18" borderId="24" applyNumberForma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0" fontId="61" fillId="105" borderId="62" applyNumberFormat="0" applyFont="0" applyAlignment="0" applyProtection="0"/>
    <xf numFmtId="0" fontId="4" fillId="105" borderId="62" applyNumberFormat="0" applyFont="0" applyAlignment="0" applyProtection="0"/>
    <xf numFmtId="178"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61" fillId="105" borderId="62" applyNumberFormat="0" applyFont="0" applyAlignment="0" applyProtection="0"/>
    <xf numFmtId="178" fontId="4" fillId="105" borderId="62" applyNumberFormat="0" applyFont="0" applyAlignment="0" applyProtection="0"/>
    <xf numFmtId="178" fontId="61"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4" fillId="105" borderId="62" applyNumberFormat="0" applyFont="0" applyAlignment="0" applyProtection="0"/>
    <xf numFmtId="0" fontId="59" fillId="19" borderId="24" applyNumberFormat="0" applyFont="0" applyAlignment="0" applyProtection="0"/>
    <xf numFmtId="9" fontId="59" fillId="0" borderId="0" applyFill="0" applyBorder="0" applyAlignment="0" applyProtection="0"/>
    <xf numFmtId="9" fontId="33" fillId="0" borderId="0" applyFill="0" applyBorder="0" applyAlignment="0" applyProtection="0"/>
    <xf numFmtId="9" fontId="32" fillId="0" borderId="0" applyFill="0" applyBorder="0" applyAlignment="0" applyProtection="0"/>
    <xf numFmtId="9" fontId="59" fillId="0" borderId="0" applyFill="0" applyBorder="0" applyAlignment="0" applyProtection="0"/>
    <xf numFmtId="0" fontId="59" fillId="18" borderId="24" applyNumberFormat="0" applyAlignment="0" applyProtection="0"/>
    <xf numFmtId="0" fontId="60" fillId="19" borderId="24" applyNumberFormat="0" applyFont="0" applyAlignment="0" applyProtection="0"/>
    <xf numFmtId="0" fontId="59" fillId="19" borderId="24" applyNumberFormat="0" applyFont="0" applyAlignment="0" applyProtection="0"/>
    <xf numFmtId="0" fontId="32" fillId="18" borderId="24" applyNumberFormat="0" applyAlignment="0" applyProtection="0"/>
    <xf numFmtId="0" fontId="32" fillId="18" borderId="24" applyNumberFormat="0" applyAlignment="0" applyProtection="0"/>
    <xf numFmtId="0" fontId="59" fillId="19" borderId="24" applyNumberFormat="0" applyFont="0" applyAlignment="0" applyProtection="0"/>
    <xf numFmtId="0" fontId="60" fillId="19" borderId="24" applyNumberFormat="0" applyFont="0" applyAlignment="0" applyProtection="0"/>
    <xf numFmtId="0" fontId="59" fillId="19" borderId="24" applyNumberFormat="0" applyFon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178" fillId="0" borderId="0" applyNumberFormat="0" applyFill="0" applyBorder="0" applyAlignment="0" applyProtection="0"/>
    <xf numFmtId="0" fontId="21" fillId="60" borderId="21" applyNumberFormat="0" applyAlignment="0" applyProtection="0"/>
    <xf numFmtId="0" fontId="21" fillId="60" borderId="21" applyNumberFormat="0" applyAlignment="0" applyProtection="0"/>
    <xf numFmtId="0" fontId="21" fillId="60" borderId="21" applyNumberFormat="0" applyAlignment="0" applyProtection="0"/>
    <xf numFmtId="0" fontId="21" fillId="60" borderId="21" applyNumberFormat="0" applyAlignment="0" applyProtection="0"/>
    <xf numFmtId="0" fontId="179" fillId="61" borderId="60" applyNumberFormat="0" applyAlignment="0" applyProtection="0"/>
    <xf numFmtId="0" fontId="179" fillId="100" borderId="60" applyNumberFormat="0" applyAlignment="0" applyProtection="0"/>
    <xf numFmtId="0" fontId="179" fillId="61" borderId="60" applyNumberFormat="0" applyAlignment="0" applyProtection="0"/>
    <xf numFmtId="0" fontId="170" fillId="61" borderId="60" applyNumberFormat="0" applyAlignment="0" applyProtection="0"/>
    <xf numFmtId="0" fontId="21" fillId="63" borderId="21" applyNumberFormat="0" applyAlignment="0" applyProtection="0"/>
    <xf numFmtId="0" fontId="21" fillId="63" borderId="21" applyNumberFormat="0" applyAlignment="0" applyProtection="0"/>
    <xf numFmtId="0" fontId="21" fillId="63" borderId="21" applyNumberFormat="0" applyAlignment="0" applyProtection="0"/>
    <xf numFmtId="0" fontId="21" fillId="60" borderId="21" applyNumberFormat="0" applyAlignment="0" applyProtection="0"/>
    <xf numFmtId="0" fontId="21" fillId="60" borderId="21" applyNumberFormat="0" applyAlignment="0" applyProtection="0"/>
    <xf numFmtId="0" fontId="170" fillId="100" borderId="60" applyNumberFormat="0" applyAlignment="0" applyProtection="0"/>
    <xf numFmtId="0" fontId="170" fillId="61" borderId="60" applyNumberFormat="0" applyAlignment="0" applyProtection="0"/>
    <xf numFmtId="0" fontId="93"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93"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93" fillId="61" borderId="21" applyNumberFormat="0" applyAlignment="0" applyProtection="0"/>
    <xf numFmtId="0" fontId="21" fillId="60" borderId="21" applyNumberFormat="0" applyAlignment="0" applyProtection="0"/>
    <xf numFmtId="0" fontId="21" fillId="60" borderId="21" applyNumberFormat="0" applyAlignment="0" applyProtection="0"/>
    <xf numFmtId="0" fontId="21" fillId="62" borderId="21" applyNumberFormat="0" applyAlignment="0" applyProtection="0"/>
    <xf numFmtId="0" fontId="170" fillId="100" borderId="60" applyNumberFormat="0" applyAlignment="0" applyProtection="0"/>
    <xf numFmtId="0" fontId="21" fillId="62" borderId="21" applyNumberFormat="0" applyAlignment="0" applyProtection="0"/>
    <xf numFmtId="0" fontId="170" fillId="100" borderId="60" applyNumberFormat="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0" fontId="15" fillId="0" borderId="0" applyNumberFormat="0" applyFill="0" applyBorder="0" applyAlignment="0" applyProtection="0"/>
    <xf numFmtId="4" fontId="94" fillId="0" borderId="0">
      <alignment vertical="top"/>
      <protection hidden="1"/>
    </xf>
    <xf numFmtId="0" fontId="180" fillId="0" borderId="0" applyProtection="0">
      <alignment horizontal="left" vertical="justify" wrapText="1"/>
    </xf>
    <xf numFmtId="0" fontId="43" fillId="0" borderId="0" applyBorder="0" applyProtection="0">
      <alignment vertical="top" wrapText="1"/>
    </xf>
    <xf numFmtId="0" fontId="95" fillId="0" borderId="0" applyFill="0">
      <alignment vertical="justify"/>
    </xf>
    <xf numFmtId="1" fontId="96" fillId="0" borderId="0" applyFill="0" applyBorder="0" applyAlignment="0" applyProtection="0">
      <alignment horizontal="center"/>
    </xf>
    <xf numFmtId="0" fontId="7" fillId="71" borderId="0" applyNumberFormat="0" applyBorder="0" applyAlignment="0" applyProtection="0"/>
    <xf numFmtId="0" fontId="7" fillId="71" borderId="0" applyNumberFormat="0" applyBorder="0" applyAlignment="0" applyProtection="0"/>
    <xf numFmtId="0" fontId="7" fillId="43" borderId="0" applyNumberFormat="0" applyBorder="0" applyAlignment="0" applyProtection="0"/>
    <xf numFmtId="0" fontId="7" fillId="71" borderId="0" applyNumberFormat="0" applyBorder="0" applyAlignment="0" applyProtection="0"/>
    <xf numFmtId="0" fontId="7" fillId="71" borderId="0" applyNumberFormat="0" applyBorder="0" applyAlignment="0" applyProtection="0"/>
    <xf numFmtId="0" fontId="7" fillId="43" borderId="0" applyNumberFormat="0" applyBorder="0" applyAlignment="0" applyProtection="0"/>
    <xf numFmtId="0" fontId="7" fillId="56" borderId="0" applyNumberFormat="0" applyBorder="0" applyAlignment="0" applyProtection="0"/>
    <xf numFmtId="0" fontId="7" fillId="56" borderId="0" applyNumberFormat="0" applyBorder="0" applyAlignment="0" applyProtection="0"/>
    <xf numFmtId="0" fontId="7" fillId="48" borderId="0" applyNumberFormat="0" applyBorder="0" applyAlignment="0" applyProtection="0"/>
    <xf numFmtId="0" fontId="7" fillId="56" borderId="0" applyNumberFormat="0" applyBorder="0" applyAlignment="0" applyProtection="0"/>
    <xf numFmtId="0" fontId="7" fillId="48" borderId="0" applyNumberFormat="0" applyBorder="0" applyAlignment="0" applyProtection="0"/>
    <xf numFmtId="0" fontId="7" fillId="72" borderId="0" applyNumberFormat="0" applyBorder="0" applyAlignment="0" applyProtection="0"/>
    <xf numFmtId="0" fontId="7" fillId="72" borderId="0" applyNumberFormat="0" applyBorder="0" applyAlignment="0" applyProtection="0"/>
    <xf numFmtId="0" fontId="7" fillId="51" borderId="0" applyNumberFormat="0" applyBorder="0" applyAlignment="0" applyProtection="0"/>
    <xf numFmtId="0" fontId="7" fillId="52" borderId="0" applyNumberFormat="0" applyBorder="0" applyAlignment="0" applyProtection="0"/>
    <xf numFmtId="0" fontId="7" fillId="52" borderId="0" applyNumberFormat="0" applyBorder="0" applyAlignment="0" applyProtection="0"/>
    <xf numFmtId="0" fontId="7" fillId="51"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29"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73" borderId="0" applyNumberFormat="0" applyBorder="0" applyAlignment="0" applyProtection="0"/>
    <xf numFmtId="0" fontId="7" fillId="73" borderId="0" applyNumberFormat="0" applyBorder="0" applyAlignment="0" applyProtection="0"/>
    <xf numFmtId="0" fontId="7" fillId="37"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44" fillId="0" borderId="23" applyNumberFormat="0" applyFill="0" applyAlignment="0" applyProtection="0"/>
    <xf numFmtId="0" fontId="40" fillId="0" borderId="25" applyNumberFormat="0" applyFill="0" applyAlignment="0" applyProtection="0"/>
    <xf numFmtId="0" fontId="10" fillId="64" borderId="2" applyNumberFormat="0" applyAlignment="0" applyProtection="0"/>
    <xf numFmtId="0" fontId="10" fillId="65" borderId="2" applyNumberFormat="0" applyAlignment="0" applyProtection="0"/>
    <xf numFmtId="0" fontId="10" fillId="65" borderId="2" applyNumberFormat="0" applyAlignment="0" applyProtection="0"/>
    <xf numFmtId="49" fontId="45" fillId="74" borderId="26">
      <alignment horizontal="center" vertical="top" wrapText="1"/>
    </xf>
    <xf numFmtId="49" fontId="45" fillId="69" borderId="27">
      <alignment horizontal="center" vertical="top" wrapText="1"/>
    </xf>
    <xf numFmtId="49" fontId="46" fillId="69" borderId="27">
      <alignment horizontal="center" vertical="top" wrapText="1"/>
    </xf>
    <xf numFmtId="49" fontId="45" fillId="69" borderId="27">
      <alignment horizontal="center" vertical="top" wrapText="1"/>
    </xf>
    <xf numFmtId="0" fontId="47" fillId="69" borderId="1" applyNumberFormat="0" applyAlignment="0" applyProtection="0"/>
    <xf numFmtId="0" fontId="47" fillId="69" borderId="1" applyNumberFormat="0" applyAlignment="0" applyProtection="0"/>
    <xf numFmtId="0" fontId="47" fillId="62" borderId="1" applyNumberFormat="0" applyAlignment="0" applyProtection="0"/>
    <xf numFmtId="0" fontId="48" fillId="69" borderId="1" applyNumberFormat="0" applyAlignment="0" applyProtection="0"/>
    <xf numFmtId="0" fontId="48" fillId="69" borderId="1" applyNumberFormat="0" applyAlignment="0" applyProtection="0"/>
    <xf numFmtId="0" fontId="47" fillId="62" borderId="1" applyNumberFormat="0" applyAlignment="0" applyProtection="0"/>
    <xf numFmtId="0" fontId="47" fillId="62" borderId="1" applyNumberFormat="0" applyAlignment="0" applyProtection="0"/>
    <xf numFmtId="4" fontId="85" fillId="0" borderId="0" applyProtection="0">
      <alignment horizontal="left"/>
      <protection locked="0"/>
    </xf>
    <xf numFmtId="0" fontId="49" fillId="0" borderId="0" applyNumberFormat="0" applyFill="0" applyBorder="0" applyAlignment="0" applyProtection="0"/>
    <xf numFmtId="4" fontId="59" fillId="0" borderId="28" applyAlignment="0"/>
    <xf numFmtId="4" fontId="59" fillId="0" borderId="28" applyAlignment="0"/>
    <xf numFmtId="4" fontId="59" fillId="0" borderId="28" applyAlignment="0"/>
    <xf numFmtId="4" fontId="59" fillId="0" borderId="28" applyAlignment="0"/>
    <xf numFmtId="4" fontId="59" fillId="0" borderId="28" applyAlignment="0"/>
    <xf numFmtId="4" fontId="59" fillId="0" borderId="28" applyAlignment="0"/>
    <xf numFmtId="4" fontId="59" fillId="0" borderId="28" applyAlignment="0"/>
    <xf numFmtId="49" fontId="97" fillId="0" borderId="0" applyNumberFormat="0" applyProtection="0">
      <alignment horizontal="right" vertical="top"/>
      <protection locked="0"/>
    </xf>
    <xf numFmtId="0" fontId="8" fillId="5"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4" borderId="0" applyNumberFormat="0" applyBorder="0" applyAlignment="0" applyProtection="0"/>
    <xf numFmtId="0" fontId="2" fillId="0" borderId="0"/>
    <xf numFmtId="0" fontId="32" fillId="0" borderId="0"/>
    <xf numFmtId="0" fontId="3" fillId="0" borderId="0"/>
    <xf numFmtId="0" fontId="98" fillId="0" borderId="0"/>
    <xf numFmtId="0" fontId="70" fillId="0" borderId="0"/>
    <xf numFmtId="0" fontId="70" fillId="0" borderId="0"/>
    <xf numFmtId="0" fontId="63" fillId="0" borderId="0"/>
    <xf numFmtId="0" fontId="99" fillId="0" borderId="0"/>
    <xf numFmtId="0" fontId="100" fillId="0" borderId="0"/>
    <xf numFmtId="0" fontId="99" fillId="0" borderId="0"/>
    <xf numFmtId="0" fontId="99" fillId="0" borderId="0"/>
    <xf numFmtId="0" fontId="100" fillId="0" borderId="0"/>
    <xf numFmtId="0" fontId="100" fillId="0" borderId="0"/>
    <xf numFmtId="0" fontId="100" fillId="0" borderId="0"/>
    <xf numFmtId="0" fontId="99" fillId="0" borderId="0"/>
    <xf numFmtId="0" fontId="99" fillId="0" borderId="0"/>
    <xf numFmtId="0" fontId="99" fillId="0" borderId="0"/>
    <xf numFmtId="0" fontId="99" fillId="0" borderId="0"/>
    <xf numFmtId="0" fontId="99" fillId="0" borderId="0"/>
    <xf numFmtId="0" fontId="99" fillId="0" borderId="0"/>
    <xf numFmtId="0" fontId="32" fillId="0" borderId="0"/>
    <xf numFmtId="0" fontId="49" fillId="0" borderId="0" applyNumberFormat="0" applyFill="0" applyBorder="0" applyAlignment="0" applyProtection="0"/>
    <xf numFmtId="0" fontId="49" fillId="0" borderId="0" applyNumberFormat="0" applyFill="0" applyBorder="0" applyAlignment="0" applyProtection="0"/>
    <xf numFmtId="0" fontId="113" fillId="0" borderId="0" applyNumberFormat="0" applyFill="0" applyBorder="0" applyAlignment="0" applyProtection="0"/>
    <xf numFmtId="0" fontId="101" fillId="0" borderId="0" applyNumberFormat="0" applyFill="0" applyBorder="0" applyAlignment="0" applyProtection="0"/>
    <xf numFmtId="0" fontId="113" fillId="0" borderId="0" applyNumberFormat="0" applyFill="0" applyBorder="0" applyAlignment="0" applyProtection="0"/>
    <xf numFmtId="0" fontId="181" fillId="0" borderId="0" applyNumberFormat="0" applyFill="0" applyBorder="0" applyAlignment="0" applyProtection="0"/>
    <xf numFmtId="0" fontId="49" fillId="0" borderId="0" applyNumberFormat="0" applyFill="0" applyBorder="0" applyAlignment="0" applyProtection="0"/>
    <xf numFmtId="0" fontId="114"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24" fillId="0" borderId="0" applyNumberFormat="0" applyFill="0" applyBorder="0" applyAlignment="0" applyProtection="0"/>
    <xf numFmtId="0" fontId="114" fillId="0" borderId="0" applyNumberFormat="0" applyFill="0" applyBorder="0" applyAlignment="0" applyProtection="0"/>
    <xf numFmtId="0" fontId="24" fillId="0" borderId="0" applyNumberFormat="0" applyFill="0" applyBorder="0" applyAlignment="0" applyProtection="0"/>
    <xf numFmtId="0" fontId="114" fillId="0" borderId="0" applyNumberFormat="0" applyFill="0" applyBorder="0" applyAlignment="0" applyProtection="0"/>
    <xf numFmtId="0" fontId="24" fillId="0" borderId="0" applyNumberFormat="0" applyFill="0" applyBorder="0" applyAlignment="0" applyProtection="0"/>
    <xf numFmtId="0" fontId="49" fillId="0" borderId="0" applyNumberFormat="0" applyFill="0" applyBorder="0" applyAlignment="0" applyProtection="0"/>
    <xf numFmtId="0" fontId="114" fillId="0" borderId="0" applyNumberFormat="0" applyFill="0" applyBorder="0" applyAlignment="0" applyProtection="0"/>
    <xf numFmtId="0" fontId="173"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73" fillId="0" borderId="0" applyNumberFormat="0" applyFill="0" applyBorder="0" applyAlignment="0" applyProtection="0"/>
    <xf numFmtId="0" fontId="50" fillId="0" borderId="29" applyNumberFormat="0" applyFill="0" applyAlignment="0" applyProtection="0"/>
    <xf numFmtId="0" fontId="50" fillId="0" borderId="29" applyNumberFormat="0" applyFill="0" applyAlignment="0" applyProtection="0"/>
    <xf numFmtId="0" fontId="50" fillId="0" borderId="29" applyNumberFormat="0" applyFill="0" applyAlignment="0" applyProtection="0"/>
    <xf numFmtId="0" fontId="182" fillId="0" borderId="30" applyNumberFormat="0" applyFill="0" applyAlignment="0" applyProtection="0"/>
    <xf numFmtId="0" fontId="183" fillId="0" borderId="30" applyNumberFormat="0" applyFill="0" applyAlignment="0" applyProtection="0"/>
    <xf numFmtId="0" fontId="182" fillId="0" borderId="30" applyNumberFormat="0" applyFill="0" applyAlignment="0" applyProtection="0"/>
    <xf numFmtId="0" fontId="182" fillId="0" borderId="63" applyNumberFormat="0" applyFill="0" applyAlignment="0" applyProtection="0"/>
    <xf numFmtId="0" fontId="182" fillId="0" borderId="30" applyNumberFormat="0" applyFill="0" applyAlignment="0" applyProtection="0"/>
    <xf numFmtId="0" fontId="182" fillId="0" borderId="63" applyNumberFormat="0" applyFill="0" applyAlignment="0" applyProtection="0"/>
    <xf numFmtId="0" fontId="183" fillId="0" borderId="30" applyNumberFormat="0" applyFill="0" applyAlignment="0" applyProtection="0"/>
    <xf numFmtId="0" fontId="183" fillId="0" borderId="30" applyNumberFormat="0" applyFill="0" applyAlignment="0" applyProtection="0"/>
    <xf numFmtId="0" fontId="50" fillId="0" borderId="32" applyNumberFormat="0" applyFill="0" applyAlignment="0" applyProtection="0"/>
    <xf numFmtId="0" fontId="50" fillId="0" borderId="32" applyNumberFormat="0" applyFill="0" applyAlignment="0" applyProtection="0"/>
    <xf numFmtId="0" fontId="50" fillId="0" borderId="32" applyNumberFormat="0" applyFill="0" applyAlignment="0" applyProtection="0"/>
    <xf numFmtId="0" fontId="50" fillId="0" borderId="29" applyNumberFormat="0" applyFill="0" applyAlignment="0" applyProtection="0"/>
    <xf numFmtId="0" fontId="183" fillId="0" borderId="30" applyNumberFormat="0" applyFill="0" applyAlignment="0" applyProtection="0"/>
    <xf numFmtId="0" fontId="183" fillId="0" borderId="63" applyNumberFormat="0" applyFill="0" applyAlignment="0" applyProtection="0"/>
    <xf numFmtId="0" fontId="102" fillId="0" borderId="30" applyNumberFormat="0" applyFill="0" applyAlignment="0" applyProtection="0"/>
    <xf numFmtId="0" fontId="50" fillId="0" borderId="29" applyNumberFormat="0" applyFill="0" applyAlignment="0" applyProtection="0"/>
    <xf numFmtId="0" fontId="102" fillId="0" borderId="30" applyNumberFormat="0" applyFill="0" applyAlignment="0" applyProtection="0"/>
    <xf numFmtId="0" fontId="50" fillId="0" borderId="29" applyNumberFormat="0" applyFill="0" applyAlignment="0" applyProtection="0"/>
    <xf numFmtId="0" fontId="102" fillId="0" borderId="30" applyNumberFormat="0" applyFill="0" applyAlignment="0" applyProtection="0"/>
    <xf numFmtId="0" fontId="50" fillId="0" borderId="29" applyNumberFormat="0" applyFill="0" applyAlignment="0" applyProtection="0"/>
    <xf numFmtId="0" fontId="50" fillId="0" borderId="31" applyNumberFormat="0" applyFill="0" applyAlignment="0" applyProtection="0"/>
    <xf numFmtId="0" fontId="183" fillId="0" borderId="63" applyNumberFormat="0" applyFill="0" applyAlignment="0" applyProtection="0"/>
    <xf numFmtId="0" fontId="50" fillId="0" borderId="31" applyNumberFormat="0" applyFill="0" applyAlignment="0" applyProtection="0"/>
    <xf numFmtId="0" fontId="183" fillId="0" borderId="63" applyNumberFormat="0" applyFill="0" applyAlignment="0" applyProtection="0"/>
    <xf numFmtId="42" fontId="59" fillId="0" borderId="0" applyFont="0" applyFill="0" applyBorder="0" applyAlignment="0" applyProtection="0"/>
    <xf numFmtId="165" fontId="4"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59" fillId="0" borderId="0" applyFill="0" applyBorder="0" applyAlignment="0" applyProtection="0"/>
    <xf numFmtId="165" fontId="59" fillId="0" borderId="0" applyFill="0" applyBorder="0" applyAlignment="0" applyProtection="0"/>
    <xf numFmtId="165" fontId="4"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59" fillId="0" borderId="0" applyFill="0" applyBorder="0" applyAlignment="0" applyProtection="0"/>
    <xf numFmtId="165" fontId="11" fillId="0" borderId="0" applyFill="0" applyBorder="0" applyAlignment="0" applyProtection="0"/>
    <xf numFmtId="165" fontId="59" fillId="0" borderId="0" applyFill="0" applyBorder="0" applyAlignment="0" applyProtection="0"/>
    <xf numFmtId="165" fontId="59" fillId="0" borderId="0" applyFill="0" applyBorder="0" applyAlignment="0" applyProtection="0"/>
    <xf numFmtId="165" fontId="59"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32"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165" fontId="4" fillId="0" borderId="0" applyFill="0" applyBorder="0" applyAlignment="0" applyProtection="0"/>
    <xf numFmtId="165" fontId="11" fillId="0" borderId="0" applyFill="0" applyBorder="0" applyAlignment="0" applyProtection="0"/>
    <xf numFmtId="43" fontId="1" fillId="0" borderId="0" applyFill="0" applyBorder="0" applyAlignment="0" applyProtection="0"/>
    <xf numFmtId="0" fontId="59" fillId="0" borderId="0"/>
    <xf numFmtId="0" fontId="59" fillId="0" borderId="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59"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59"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59"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33" fillId="0" borderId="0" applyFill="0" applyBorder="0" applyAlignment="0" applyProtection="0"/>
    <xf numFmtId="164" fontId="59" fillId="0" borderId="0" applyFill="0" applyBorder="0" applyAlignment="0" applyProtection="0"/>
    <xf numFmtId="164" fontId="33"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59" fillId="0" borderId="0" applyFill="0" applyBorder="0" applyAlignment="0" applyProtection="0"/>
    <xf numFmtId="164" fontId="33"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4"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32"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9" fontId="32"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4" fontId="59" fillId="0" borderId="0" applyFill="0" applyBorder="0" applyAlignment="0" applyProtection="0"/>
    <xf numFmtId="168" fontId="11" fillId="0" borderId="0" applyFill="0" applyBorder="0" applyAlignment="0" applyProtection="0"/>
    <xf numFmtId="14"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4"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9" fontId="32"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8" fontId="4" fillId="0" borderId="0" applyFill="0" applyBorder="0" applyAlignment="0" applyProtection="0"/>
    <xf numFmtId="168" fontId="4" fillId="0" borderId="0" applyFill="0" applyBorder="0" applyAlignment="0" applyProtection="0"/>
    <xf numFmtId="168" fontId="11" fillId="0" borderId="0" applyFill="0" applyBorder="0" applyAlignment="0" applyProtection="0"/>
    <xf numFmtId="168" fontId="11"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164" fontId="11" fillId="0" borderId="0" applyFill="0" applyBorder="0" applyAlignment="0" applyProtection="0"/>
    <xf numFmtId="164" fontId="4" fillId="0" borderId="0" applyFill="0" applyBorder="0" applyAlignment="0" applyProtection="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164" fontId="59" fillId="0" borderId="0" applyFill="0" applyBorder="0" applyAlignment="0" applyProtection="0"/>
    <xf numFmtId="0" fontId="59" fillId="0" borderId="0"/>
    <xf numFmtId="0" fontId="59" fillId="0" borderId="0"/>
    <xf numFmtId="0" fontId="20" fillId="12" borderId="1" applyNumberFormat="0" applyAlignment="0" applyProtection="0"/>
    <xf numFmtId="0" fontId="59" fillId="0" borderId="0"/>
    <xf numFmtId="0" fontId="20" fillId="12" borderId="1" applyNumberFormat="0" applyAlignment="0" applyProtection="0"/>
    <xf numFmtId="0" fontId="20" fillId="12" borderId="1" applyNumberFormat="0" applyAlignment="0" applyProtection="0"/>
    <xf numFmtId="0" fontId="59" fillId="0" borderId="0"/>
    <xf numFmtId="0" fontId="50" fillId="0" borderId="31" applyNumberFormat="0" applyFill="0" applyAlignment="0" applyProtection="0"/>
    <xf numFmtId="0" fontId="50" fillId="0" borderId="31" applyNumberFormat="0" applyFill="0" applyAlignment="0" applyProtection="0"/>
    <xf numFmtId="0" fontId="59" fillId="0" borderId="0"/>
    <xf numFmtId="0" fontId="59" fillId="0" borderId="0"/>
    <xf numFmtId="0" fontId="184"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59" fillId="0" borderId="0"/>
    <xf numFmtId="0" fontId="84" fillId="0" borderId="0" applyNumberFormat="0" applyFill="0" applyBorder="0" applyAlignment="0" applyProtection="0"/>
    <xf numFmtId="0" fontId="59" fillId="0" borderId="0"/>
    <xf numFmtId="0" fontId="84" fillId="0" borderId="0" applyNumberFormat="0" applyFill="0" applyBorder="0" applyAlignment="0" applyProtection="0"/>
    <xf numFmtId="0" fontId="59" fillId="0" borderId="0"/>
    <xf numFmtId="0" fontId="84" fillId="0" borderId="0" applyNumberFormat="0" applyFill="0" applyBorder="0" applyAlignment="0" applyProtection="0"/>
    <xf numFmtId="0" fontId="59" fillId="0" borderId="0"/>
    <xf numFmtId="3" fontId="103" fillId="0" borderId="0"/>
    <xf numFmtId="0" fontId="185" fillId="0" borderId="0" applyNumberFormat="0" applyFill="0" applyBorder="0" applyAlignment="0" applyProtection="0"/>
  </cellStyleXfs>
  <cellXfs count="277">
    <xf numFmtId="0" fontId="0" fillId="0" borderId="0" xfId="0"/>
    <xf numFmtId="0" fontId="51" fillId="0" borderId="0" xfId="1793" applyFont="1" applyAlignment="1" applyProtection="1">
      <alignment vertical="top" wrapText="1"/>
    </xf>
    <xf numFmtId="0" fontId="52" fillId="0" borderId="0" xfId="0" applyFont="1" applyAlignment="1">
      <alignment horizontal="justify" vertical="top"/>
    </xf>
    <xf numFmtId="0" fontId="52" fillId="0" borderId="0" xfId="3490" applyNumberFormat="1" applyFont="1" applyFill="1" applyBorder="1" applyAlignment="1" applyProtection="1">
      <alignment horizontal="justify" vertical="top" wrapText="1"/>
    </xf>
    <xf numFmtId="0" fontId="52" fillId="0" borderId="0" xfId="3490" applyFont="1" applyFill="1" applyBorder="1" applyAlignment="1" applyProtection="1">
      <alignment horizontal="justify" vertical="top" wrapText="1"/>
    </xf>
    <xf numFmtId="0" fontId="0" fillId="0" borderId="0" xfId="0" applyAlignment="1">
      <alignment vertical="top"/>
    </xf>
    <xf numFmtId="0" fontId="115" fillId="0" borderId="0" xfId="0" applyFont="1" applyAlignment="1">
      <alignment vertical="top"/>
    </xf>
    <xf numFmtId="0" fontId="0" fillId="0" borderId="0" xfId="0" applyBorder="1" applyAlignment="1">
      <alignment vertical="top"/>
    </xf>
    <xf numFmtId="0" fontId="115" fillId="0" borderId="0" xfId="0" applyFont="1" applyAlignment="1">
      <alignment horizontal="left" vertical="top"/>
    </xf>
    <xf numFmtId="16" fontId="115" fillId="0" borderId="0" xfId="0" quotePrefix="1" applyNumberFormat="1" applyFont="1" applyAlignment="1">
      <alignment horizontal="left" vertical="top"/>
    </xf>
    <xf numFmtId="0" fontId="51" fillId="0" borderId="0" xfId="0" applyFont="1" applyAlignment="1">
      <alignment horizontal="justify" vertical="top"/>
    </xf>
    <xf numFmtId="0" fontId="115" fillId="0" borderId="0" xfId="0" applyFont="1"/>
    <xf numFmtId="0" fontId="115" fillId="0" borderId="33" xfId="0" applyFont="1" applyBorder="1"/>
    <xf numFmtId="0" fontId="115" fillId="0" borderId="33" xfId="0" applyFont="1" applyBorder="1" applyAlignment="1">
      <alignment vertical="top"/>
    </xf>
    <xf numFmtId="0" fontId="0" fillId="0" borderId="34" xfId="0" applyBorder="1"/>
    <xf numFmtId="0" fontId="115" fillId="0" borderId="35" xfId="0" applyFont="1" applyBorder="1" applyAlignment="1">
      <alignment horizontal="left" vertical="center"/>
    </xf>
    <xf numFmtId="0" fontId="115" fillId="0" borderId="36" xfId="0" applyFont="1" applyBorder="1" applyAlignment="1">
      <alignment vertical="center"/>
    </xf>
    <xf numFmtId="0" fontId="0" fillId="0" borderId="36" xfId="0" applyBorder="1"/>
    <xf numFmtId="0" fontId="0" fillId="0" borderId="36" xfId="0" applyBorder="1" applyAlignment="1">
      <alignment vertical="top"/>
    </xf>
    <xf numFmtId="0" fontId="116" fillId="0" borderId="35" xfId="0" applyFont="1" applyBorder="1" applyAlignment="1">
      <alignment horizontal="left" vertical="center"/>
    </xf>
    <xf numFmtId="0" fontId="116" fillId="0" borderId="36" xfId="0" applyFont="1" applyBorder="1" applyAlignment="1">
      <alignment horizontal="left" vertical="center"/>
    </xf>
    <xf numFmtId="0" fontId="115" fillId="0" borderId="34" xfId="0" applyFont="1" applyBorder="1"/>
    <xf numFmtId="49" fontId="120" fillId="0" borderId="37" xfId="2099" applyNumberFormat="1" applyFont="1" applyBorder="1" applyAlignment="1">
      <alignment vertical="top"/>
    </xf>
    <xf numFmtId="0" fontId="117" fillId="0" borderId="0" xfId="0" applyFont="1" applyAlignment="1">
      <alignment horizontal="left" vertical="top" wrapText="1"/>
    </xf>
    <xf numFmtId="0" fontId="51" fillId="0" borderId="0" xfId="2099" applyFont="1" applyFill="1" applyBorder="1" applyAlignment="1" applyProtection="1">
      <alignment horizontal="justify" vertical="top"/>
      <protection locked="0"/>
    </xf>
    <xf numFmtId="0" fontId="52" fillId="0" borderId="38" xfId="1784" applyFont="1" applyFill="1" applyBorder="1" applyAlignment="1" applyProtection="1">
      <alignment horizontal="left" vertical="top"/>
    </xf>
    <xf numFmtId="0" fontId="52" fillId="0" borderId="0" xfId="1784" applyNumberFormat="1" applyFont="1" applyFill="1" applyBorder="1" applyAlignment="1" applyProtection="1">
      <alignment horizontal="left" vertical="top"/>
    </xf>
    <xf numFmtId="4" fontId="52" fillId="0" borderId="39" xfId="1784" applyNumberFormat="1" applyFont="1" applyFill="1" applyBorder="1" applyAlignment="1" applyProtection="1">
      <alignment horizontal="right" vertical="top"/>
      <protection locked="0"/>
    </xf>
    <xf numFmtId="4" fontId="52" fillId="0" borderId="40" xfId="1784" applyNumberFormat="1" applyFont="1" applyBorder="1" applyAlignment="1" applyProtection="1">
      <alignment horizontal="right" vertical="top"/>
      <protection locked="0"/>
    </xf>
    <xf numFmtId="179" fontId="0" fillId="0" borderId="0" xfId="0" applyNumberFormat="1" applyAlignment="1">
      <alignment vertical="top"/>
    </xf>
    <xf numFmtId="179" fontId="0" fillId="0" borderId="0" xfId="0" applyNumberFormat="1"/>
    <xf numFmtId="179" fontId="0" fillId="0" borderId="36" xfId="0" applyNumberFormat="1" applyBorder="1" applyAlignment="1">
      <alignment vertical="top"/>
    </xf>
    <xf numFmtId="179" fontId="0" fillId="0" borderId="41" xfId="0" applyNumberFormat="1" applyBorder="1" applyAlignment="1">
      <alignment vertical="top"/>
    </xf>
    <xf numFmtId="179" fontId="115" fillId="0" borderId="33" xfId="0" applyNumberFormat="1" applyFont="1" applyBorder="1" applyAlignment="1">
      <alignment vertical="top"/>
    </xf>
    <xf numFmtId="179" fontId="115" fillId="0" borderId="42" xfId="0" applyNumberFormat="1" applyFont="1" applyBorder="1" applyAlignment="1">
      <alignment vertical="top"/>
    </xf>
    <xf numFmtId="179" fontId="115" fillId="0" borderId="42" xfId="0" applyNumberFormat="1" applyFont="1" applyBorder="1"/>
    <xf numFmtId="179" fontId="116" fillId="0" borderId="36" xfId="0" applyNumberFormat="1" applyFont="1" applyBorder="1" applyAlignment="1">
      <alignment horizontal="left" vertical="center"/>
    </xf>
    <xf numFmtId="179" fontId="116" fillId="0" borderId="41" xfId="0" applyNumberFormat="1" applyFont="1" applyBorder="1" applyAlignment="1">
      <alignment horizontal="left" vertical="center"/>
    </xf>
    <xf numFmtId="0" fontId="118" fillId="0" borderId="0" xfId="0" applyFont="1" applyAlignment="1">
      <alignment horizontal="left" vertical="top" wrapText="1"/>
    </xf>
    <xf numFmtId="0" fontId="51" fillId="0" borderId="0" xfId="2191" applyFont="1"/>
    <xf numFmtId="0" fontId="52" fillId="0" borderId="0" xfId="2191" applyFont="1"/>
    <xf numFmtId="4" fontId="52" fillId="0" borderId="0" xfId="2191" applyNumberFormat="1" applyFont="1" applyAlignment="1">
      <alignment horizontal="center" vertical="top"/>
    </xf>
    <xf numFmtId="3" fontId="52" fillId="0" borderId="0" xfId="2191" applyNumberFormat="1" applyFont="1" applyAlignment="1">
      <alignment horizontal="center" vertical="top"/>
    </xf>
    <xf numFmtId="4" fontId="52" fillId="0" borderId="0" xfId="2191" applyNumberFormat="1" applyFont="1" applyFill="1" applyAlignment="1">
      <alignment horizontal="right" vertical="top"/>
    </xf>
    <xf numFmtId="0" fontId="121" fillId="0" borderId="0" xfId="2191" applyFont="1"/>
    <xf numFmtId="0" fontId="121" fillId="0" borderId="43" xfId="2191" applyFont="1" applyBorder="1"/>
    <xf numFmtId="0" fontId="51" fillId="0" borderId="43" xfId="2191" applyFont="1" applyBorder="1"/>
    <xf numFmtId="4" fontId="52" fillId="0" borderId="43" xfId="2191" applyNumberFormat="1" applyFont="1" applyBorder="1" applyAlignment="1">
      <alignment horizontal="center" vertical="top"/>
    </xf>
    <xf numFmtId="3" fontId="52" fillId="0" borderId="43" xfId="2191" applyNumberFormat="1" applyFont="1" applyBorder="1" applyAlignment="1">
      <alignment horizontal="center" vertical="top"/>
    </xf>
    <xf numFmtId="4" fontId="52" fillId="0" borderId="43" xfId="2191" applyNumberFormat="1" applyFont="1" applyFill="1" applyBorder="1" applyAlignment="1">
      <alignment horizontal="right" vertical="top"/>
    </xf>
    <xf numFmtId="49" fontId="122" fillId="74" borderId="5" xfId="1784" applyNumberFormat="1" applyFont="1" applyFill="1" applyBorder="1" applyAlignment="1" applyProtection="1">
      <alignment horizontal="left"/>
    </xf>
    <xf numFmtId="49" fontId="122" fillId="74" borderId="33" xfId="1784" applyNumberFormat="1" applyFont="1" applyFill="1" applyBorder="1" applyProtection="1"/>
    <xf numFmtId="0" fontId="122" fillId="74" borderId="5" xfId="1784" applyFont="1" applyFill="1" applyBorder="1" applyAlignment="1" applyProtection="1">
      <alignment horizontal="left" vertical="top"/>
    </xf>
    <xf numFmtId="4" fontId="122" fillId="74" borderId="5" xfId="1784" applyNumberFormat="1" applyFont="1" applyFill="1" applyBorder="1" applyAlignment="1" applyProtection="1">
      <alignment vertical="top"/>
    </xf>
    <xf numFmtId="4" fontId="122" fillId="74" borderId="5" xfId="1784" applyNumberFormat="1" applyFont="1" applyFill="1" applyBorder="1" applyAlignment="1" applyProtection="1">
      <alignment horizontal="right" vertical="top"/>
      <protection locked="0"/>
    </xf>
    <xf numFmtId="4" fontId="119" fillId="74" borderId="5" xfId="1784" applyNumberFormat="1" applyFont="1" applyFill="1" applyBorder="1" applyAlignment="1" applyProtection="1">
      <alignment horizontal="center" vertical="top"/>
      <protection locked="0"/>
    </xf>
    <xf numFmtId="49" fontId="122" fillId="0" borderId="0" xfId="1784" applyNumberFormat="1" applyFont="1" applyFill="1" applyBorder="1" applyProtection="1"/>
    <xf numFmtId="0" fontId="122" fillId="0" borderId="0" xfId="1784" applyFont="1" applyFill="1" applyBorder="1" applyAlignment="1" applyProtection="1">
      <alignment horizontal="left" vertical="top"/>
    </xf>
    <xf numFmtId="4" fontId="122" fillId="0" borderId="0" xfId="1784" applyNumberFormat="1" applyFont="1" applyFill="1" applyBorder="1" applyAlignment="1" applyProtection="1">
      <alignment vertical="top"/>
    </xf>
    <xf numFmtId="4" fontId="119" fillId="0" borderId="0" xfId="1784" applyNumberFormat="1" applyFont="1" applyFill="1" applyBorder="1" applyAlignment="1" applyProtection="1">
      <alignment horizontal="right" vertical="top"/>
      <protection locked="0"/>
    </xf>
    <xf numFmtId="4" fontId="119" fillId="0" borderId="0" xfId="1784" applyNumberFormat="1" applyFont="1" applyFill="1" applyBorder="1" applyAlignment="1" applyProtection="1">
      <alignment horizontal="center" vertical="top"/>
      <protection locked="0"/>
    </xf>
    <xf numFmtId="0" fontId="0" fillId="0" borderId="35" xfId="0" applyBorder="1"/>
    <xf numFmtId="0" fontId="115" fillId="0" borderId="36" xfId="0" applyFont="1" applyBorder="1"/>
    <xf numFmtId="179" fontId="115" fillId="0" borderId="41" xfId="0" applyNumberFormat="1" applyFont="1" applyBorder="1"/>
    <xf numFmtId="4" fontId="52" fillId="0" borderId="40" xfId="1784" applyNumberFormat="1" applyFont="1" applyBorder="1" applyAlignment="1" applyProtection="1">
      <alignment vertical="top"/>
      <protection locked="0"/>
    </xf>
    <xf numFmtId="0" fontId="123" fillId="0" borderId="0" xfId="0" applyFont="1" applyAlignment="1">
      <alignment horizontal="justify" vertical="top"/>
    </xf>
    <xf numFmtId="0" fontId="119" fillId="0" borderId="0" xfId="2198" quotePrefix="1" applyNumberFormat="1" applyFont="1" applyFill="1" applyAlignment="1">
      <alignment vertical="top" wrapText="1"/>
    </xf>
    <xf numFmtId="49" fontId="51" fillId="0" borderId="37" xfId="2099" applyNumberFormat="1" applyFont="1" applyBorder="1" applyAlignment="1">
      <alignment vertical="top"/>
    </xf>
    <xf numFmtId="0" fontId="51" fillId="0" borderId="0" xfId="0" applyFont="1" applyFill="1" applyBorder="1" applyAlignment="1">
      <alignment vertical="top"/>
    </xf>
    <xf numFmtId="0" fontId="52" fillId="0" borderId="0" xfId="0" applyFont="1" applyFill="1" applyBorder="1" applyAlignment="1">
      <alignment vertical="top" wrapText="1"/>
    </xf>
    <xf numFmtId="0" fontId="124" fillId="0" borderId="0" xfId="0" applyFont="1" applyAlignment="1">
      <alignment vertical="top" wrapText="1"/>
    </xf>
    <xf numFmtId="0" fontId="52" fillId="0" borderId="0" xfId="2099" applyFont="1"/>
    <xf numFmtId="4" fontId="52" fillId="0" borderId="39" xfId="1784" applyNumberFormat="1" applyFont="1" applyBorder="1" applyAlignment="1" applyProtection="1">
      <alignment horizontal="right" vertical="top"/>
      <protection locked="0"/>
    </xf>
    <xf numFmtId="49" fontId="120" fillId="0" borderId="37" xfId="2099" applyNumberFormat="1" applyFont="1" applyBorder="1" applyAlignment="1">
      <alignment horizontal="left" vertical="top"/>
    </xf>
    <xf numFmtId="4" fontId="52" fillId="0" borderId="0" xfId="0" applyNumberFormat="1" applyFont="1" applyAlignment="1">
      <alignment vertical="top" wrapText="1"/>
    </xf>
    <xf numFmtId="0" fontId="52" fillId="0" borderId="38" xfId="1784" applyFont="1" applyBorder="1" applyAlignment="1" applyProtection="1">
      <alignment horizontal="left" vertical="top"/>
    </xf>
    <xf numFmtId="3" fontId="52" fillId="0" borderId="0" xfId="1784" applyNumberFormat="1" applyFont="1" applyBorder="1" applyAlignment="1" applyProtection="1">
      <alignment horizontal="left" vertical="top"/>
    </xf>
    <xf numFmtId="49" fontId="51" fillId="0" borderId="37" xfId="2099" applyNumberFormat="1" applyFont="1" applyBorder="1" applyAlignment="1">
      <alignment horizontal="left" vertical="top"/>
    </xf>
    <xf numFmtId="0" fontId="125" fillId="0" borderId="0" xfId="0" applyFont="1" applyAlignment="1">
      <alignment wrapText="1"/>
    </xf>
    <xf numFmtId="0" fontId="55" fillId="0" borderId="0" xfId="0" applyFont="1" applyAlignment="1">
      <alignment horizontal="justify"/>
    </xf>
    <xf numFmtId="49" fontId="51" fillId="0" borderId="0" xfId="3490" applyNumberFormat="1" applyFont="1" applyFill="1" applyBorder="1" applyAlignment="1" applyProtection="1">
      <alignment wrapText="1"/>
    </xf>
    <xf numFmtId="0" fontId="52" fillId="0" borderId="0" xfId="3490" applyFont="1" applyFill="1" applyBorder="1" applyAlignment="1" applyProtection="1">
      <alignment wrapText="1"/>
    </xf>
    <xf numFmtId="0" fontId="52" fillId="0" borderId="0" xfId="3490" applyFont="1" applyFill="1" applyBorder="1" applyAlignment="1" applyProtection="1">
      <alignment vertical="top" wrapText="1"/>
    </xf>
    <xf numFmtId="0" fontId="52" fillId="0" borderId="0" xfId="3490" quotePrefix="1" applyFont="1" applyFill="1" applyBorder="1" applyAlignment="1" applyProtection="1">
      <alignment vertical="top" wrapText="1"/>
    </xf>
    <xf numFmtId="0" fontId="52" fillId="0" borderId="0" xfId="0" applyFont="1" applyFill="1" applyAlignment="1" applyProtection="1">
      <alignment horizontal="justify" vertical="top"/>
    </xf>
    <xf numFmtId="0" fontId="119" fillId="0" borderId="0" xfId="0" applyFont="1" applyFill="1" applyAlignment="1" applyProtection="1">
      <alignment horizontal="justify" vertical="top"/>
    </xf>
    <xf numFmtId="0" fontId="51" fillId="0" borderId="0" xfId="1354" applyFont="1" applyBorder="1" applyAlignment="1">
      <alignment wrapText="1"/>
    </xf>
    <xf numFmtId="0" fontId="52" fillId="0" borderId="0" xfId="0" applyFont="1" applyAlignment="1">
      <alignment horizontal="left" vertical="top" wrapText="1"/>
    </xf>
    <xf numFmtId="0" fontId="52" fillId="0" borderId="0" xfId="1354" applyNumberFormat="1" applyFont="1" applyAlignment="1"/>
    <xf numFmtId="0" fontId="117" fillId="0" borderId="0" xfId="0" quotePrefix="1" applyFont="1" applyAlignment="1">
      <alignment horizontal="left" vertical="top" wrapText="1"/>
    </xf>
    <xf numFmtId="0" fontId="127" fillId="0" borderId="0" xfId="0" applyFont="1" applyAlignment="1">
      <alignment horizontal="left" vertical="top" wrapText="1"/>
    </xf>
    <xf numFmtId="0" fontId="52" fillId="0" borderId="0" xfId="3539" applyNumberFormat="1" applyFont="1" applyFill="1" applyBorder="1" applyAlignment="1" applyProtection="1">
      <alignment horizontal="left" vertical="top" wrapText="1"/>
    </xf>
    <xf numFmtId="0" fontId="52" fillId="0" borderId="0" xfId="3539" quotePrefix="1" applyNumberFormat="1" applyFont="1" applyFill="1" applyBorder="1" applyAlignment="1" applyProtection="1">
      <alignment horizontal="left" vertical="top" wrapText="1"/>
    </xf>
    <xf numFmtId="0" fontId="128" fillId="0" borderId="0" xfId="3539" applyNumberFormat="1" applyFont="1" applyFill="1" applyBorder="1" applyAlignment="1" applyProtection="1">
      <alignment horizontal="left" vertical="top" wrapText="1"/>
    </xf>
    <xf numFmtId="49" fontId="52" fillId="0" borderId="0" xfId="3539" applyNumberFormat="1" applyFont="1" applyFill="1" applyBorder="1" applyAlignment="1" applyProtection="1">
      <alignment horizontal="left" vertical="top" wrapText="1"/>
    </xf>
    <xf numFmtId="0" fontId="52" fillId="0" borderId="0" xfId="1784" applyFont="1" applyAlignment="1">
      <alignment vertical="top" wrapText="1"/>
    </xf>
    <xf numFmtId="49" fontId="52" fillId="0" borderId="0" xfId="3539" quotePrefix="1" applyNumberFormat="1" applyFont="1" applyFill="1" applyBorder="1" applyAlignment="1" applyProtection="1">
      <alignment horizontal="left" vertical="top" wrapText="1"/>
    </xf>
    <xf numFmtId="0" fontId="52" fillId="0" borderId="0" xfId="1784" quotePrefix="1" applyFont="1" applyAlignment="1">
      <alignment vertical="top" wrapText="1"/>
    </xf>
    <xf numFmtId="0" fontId="51" fillId="0" borderId="0" xfId="2464" applyFont="1"/>
    <xf numFmtId="0" fontId="52" fillId="0" borderId="0" xfId="2464" applyFont="1"/>
    <xf numFmtId="0" fontId="52" fillId="0" borderId="0" xfId="2464" quotePrefix="1" applyFont="1"/>
    <xf numFmtId="164" fontId="52" fillId="0" borderId="0" xfId="3420" applyFont="1" applyFill="1" applyBorder="1" applyAlignment="1" applyProtection="1">
      <alignment horizontal="justify" vertical="top"/>
    </xf>
    <xf numFmtId="0" fontId="52" fillId="0" borderId="0" xfId="0" applyFont="1" applyAlignment="1">
      <alignment vertical="top" wrapText="1"/>
    </xf>
    <xf numFmtId="0" fontId="52" fillId="0" borderId="0" xfId="0" quotePrefix="1" applyFont="1" applyAlignment="1">
      <alignment vertical="top" wrapText="1"/>
    </xf>
    <xf numFmtId="0" fontId="51" fillId="0" borderId="0" xfId="2099" applyFont="1" applyAlignment="1">
      <alignment horizontal="justify"/>
    </xf>
    <xf numFmtId="0" fontId="52" fillId="0" borderId="0" xfId="2099" quotePrefix="1" applyFont="1" applyAlignment="1">
      <alignment horizontal="justify"/>
    </xf>
    <xf numFmtId="0" fontId="51" fillId="0" borderId="0" xfId="0" applyFont="1" applyAlignment="1">
      <alignment horizontal="left" vertical="top" wrapText="1"/>
    </xf>
    <xf numFmtId="0" fontId="130" fillId="0" borderId="0" xfId="2099" applyFont="1" applyBorder="1" applyAlignment="1">
      <alignment vertical="top"/>
    </xf>
    <xf numFmtId="0" fontId="55" fillId="0" borderId="0" xfId="1793" applyFont="1" applyAlignment="1">
      <alignment vertical="top" wrapText="1"/>
    </xf>
    <xf numFmtId="0" fontId="120" fillId="0" borderId="0" xfId="2099" applyFont="1" applyBorder="1" applyAlignment="1">
      <alignment vertical="top"/>
    </xf>
    <xf numFmtId="0" fontId="56" fillId="0" borderId="0" xfId="2327" applyFont="1" applyAlignment="1">
      <alignment vertical="top" wrapText="1"/>
    </xf>
    <xf numFmtId="0" fontId="52" fillId="0" borderId="0" xfId="1793" applyFont="1" applyAlignment="1" applyProtection="1">
      <alignment vertical="top" wrapText="1"/>
    </xf>
    <xf numFmtId="0" fontId="120" fillId="0" borderId="0" xfId="2099" applyFont="1" applyFill="1" applyBorder="1" applyAlignment="1" applyProtection="1">
      <alignment vertical="top"/>
    </xf>
    <xf numFmtId="0" fontId="55" fillId="0" borderId="0" xfId="1793" quotePrefix="1" applyFont="1" applyAlignment="1">
      <alignment vertical="top" wrapText="1"/>
    </xf>
    <xf numFmtId="0" fontId="55" fillId="0" borderId="0" xfId="2327" applyFont="1" applyAlignment="1">
      <alignment vertical="top" wrapText="1"/>
    </xf>
    <xf numFmtId="0" fontId="51" fillId="0" borderId="0" xfId="3539" applyNumberFormat="1" applyFont="1" applyFill="1" applyBorder="1" applyAlignment="1" applyProtection="1">
      <alignment horizontal="left" vertical="top" wrapText="1"/>
    </xf>
    <xf numFmtId="49" fontId="52" fillId="0" borderId="0" xfId="2465" applyNumberFormat="1" applyFont="1" applyFill="1" applyBorder="1" applyAlignment="1">
      <alignment horizontal="left" vertical="top"/>
    </xf>
    <xf numFmtId="0" fontId="130" fillId="0" borderId="0" xfId="0" applyFont="1" applyFill="1" applyBorder="1" applyAlignment="1" applyProtection="1">
      <alignment vertical="top"/>
      <protection locked="0"/>
    </xf>
    <xf numFmtId="0" fontId="52" fillId="0" borderId="0" xfId="0" quotePrefix="1" applyFont="1" applyBorder="1" applyAlignment="1">
      <alignment horizontal="justify" vertical="top" wrapText="1"/>
    </xf>
    <xf numFmtId="0" fontId="52" fillId="0" borderId="0" xfId="0" applyFont="1" applyAlignment="1" applyProtection="1">
      <alignment horizontal="justify" vertical="top"/>
    </xf>
    <xf numFmtId="0" fontId="52" fillId="0" borderId="0" xfId="0" quotePrefix="1" applyFont="1" applyAlignment="1" applyProtection="1">
      <alignment horizontal="justify" vertical="top"/>
    </xf>
    <xf numFmtId="0" fontId="52" fillId="0" borderId="0" xfId="0" quotePrefix="1" applyFont="1" applyAlignment="1" applyProtection="1">
      <alignment horizontal="left" vertical="top"/>
    </xf>
    <xf numFmtId="0" fontId="52" fillId="0" borderId="0" xfId="0" applyFont="1" applyAlignment="1" applyProtection="1">
      <alignment horizontal="justify" vertical="top" wrapText="1"/>
    </xf>
    <xf numFmtId="0" fontId="52" fillId="0" borderId="0" xfId="0" applyFont="1" applyAlignment="1" applyProtection="1">
      <alignment horizontal="left" vertical="top"/>
    </xf>
    <xf numFmtId="0" fontId="51" fillId="0" borderId="0" xfId="0" applyFont="1" applyAlignment="1" applyProtection="1">
      <alignment horizontal="left" vertical="top"/>
    </xf>
    <xf numFmtId="0" fontId="52" fillId="0" borderId="0" xfId="0" quotePrefix="1" applyFont="1" applyFill="1" applyBorder="1" applyAlignment="1" applyProtection="1">
      <alignment vertical="top" wrapText="1"/>
    </xf>
    <xf numFmtId="49" fontId="123" fillId="0" borderId="0" xfId="0" applyNumberFormat="1" applyFont="1" applyFill="1" applyAlignment="1" applyProtection="1">
      <alignment vertical="top"/>
    </xf>
    <xf numFmtId="0" fontId="119" fillId="0" borderId="0" xfId="2198" quotePrefix="1" applyNumberFormat="1" applyFont="1" applyFill="1" applyAlignment="1" applyProtection="1">
      <alignment vertical="top" wrapText="1"/>
    </xf>
    <xf numFmtId="49" fontId="119" fillId="0" borderId="0" xfId="0" applyNumberFormat="1" applyFont="1" applyFill="1" applyAlignment="1" applyProtection="1">
      <alignment vertical="top"/>
    </xf>
    <xf numFmtId="0" fontId="123" fillId="0" borderId="0" xfId="0" applyFont="1" applyFill="1" applyBorder="1" applyAlignment="1" applyProtection="1">
      <alignment horizontal="left" wrapText="1"/>
    </xf>
    <xf numFmtId="0" fontId="52" fillId="0" borderId="0" xfId="0" applyFont="1" applyFill="1" applyBorder="1" applyAlignment="1" applyProtection="1">
      <alignment horizontal="left" wrapText="1"/>
    </xf>
    <xf numFmtId="0" fontId="124" fillId="0" borderId="0" xfId="0" applyFont="1" applyBorder="1" applyAlignment="1">
      <alignment vertical="top" wrapText="1"/>
    </xf>
    <xf numFmtId="0" fontId="125" fillId="0" borderId="0" xfId="0" applyFont="1" applyBorder="1" applyAlignment="1">
      <alignment vertical="top" wrapText="1"/>
    </xf>
    <xf numFmtId="0" fontId="51" fillId="0" borderId="0" xfId="0" applyFont="1" applyAlignment="1">
      <alignment vertical="top" wrapText="1"/>
    </xf>
    <xf numFmtId="0" fontId="52" fillId="0" borderId="0" xfId="0" applyFont="1" applyFill="1" applyBorder="1" applyAlignment="1">
      <alignment horizontal="justify" vertical="top"/>
    </xf>
    <xf numFmtId="0" fontId="55" fillId="0" borderId="0" xfId="0" applyFont="1" applyBorder="1" applyAlignment="1">
      <alignment vertical="top" wrapText="1"/>
    </xf>
    <xf numFmtId="0" fontId="124" fillId="0" borderId="0" xfId="1354" applyFont="1"/>
    <xf numFmtId="0" fontId="52" fillId="0" borderId="0" xfId="1354" applyNumberFormat="1" applyFont="1" applyAlignment="1">
      <alignment wrapText="1"/>
    </xf>
    <xf numFmtId="0" fontId="125" fillId="0" borderId="0" xfId="1354" applyFont="1" applyAlignment="1">
      <alignment wrapText="1"/>
    </xf>
    <xf numFmtId="0" fontId="55" fillId="0" borderId="0" xfId="0" applyFont="1" applyAlignment="1">
      <alignment horizontal="left" vertical="top" wrapText="1"/>
    </xf>
    <xf numFmtId="0" fontId="55" fillId="0" borderId="0" xfId="0" quotePrefix="1" applyFont="1" applyAlignment="1">
      <alignment horizontal="left" vertical="top" wrapText="1"/>
    </xf>
    <xf numFmtId="0" fontId="56" fillId="0" borderId="0" xfId="0" applyFont="1" applyAlignment="1">
      <alignment horizontal="left" vertical="top" wrapText="1"/>
    </xf>
    <xf numFmtId="3" fontId="52" fillId="0" borderId="0" xfId="1784" applyNumberFormat="1" applyFont="1" applyFill="1" applyBorder="1" applyAlignment="1" applyProtection="1">
      <alignment horizontal="left" vertical="top"/>
    </xf>
    <xf numFmtId="0" fontId="136" fillId="0" borderId="0" xfId="0" applyFont="1" applyAlignment="1">
      <alignment vertical="center"/>
    </xf>
    <xf numFmtId="0" fontId="134" fillId="0" borderId="0" xfId="0" applyFont="1" applyFill="1" applyAlignment="1" applyProtection="1">
      <alignment horizontal="justify" vertical="top" wrapText="1"/>
      <protection locked="0"/>
    </xf>
    <xf numFmtId="0" fontId="133" fillId="0" borderId="0" xfId="0" applyFont="1" applyFill="1" applyAlignment="1" applyProtection="1">
      <alignment horizontal="justify" vertical="top" wrapText="1"/>
      <protection locked="0"/>
    </xf>
    <xf numFmtId="0" fontId="52" fillId="0" borderId="0" xfId="2098" applyFont="1" applyBorder="1" applyAlignment="1">
      <alignment horizontal="left" vertical="top" wrapText="1"/>
    </xf>
    <xf numFmtId="0" fontId="52" fillId="0" borderId="0" xfId="0" applyFont="1" applyAlignment="1" applyProtection="1">
      <alignment horizontal="justify" vertical="top" wrapText="1"/>
      <protection locked="0"/>
    </xf>
    <xf numFmtId="0" fontId="52" fillId="0" borderId="0" xfId="2098" applyFont="1" applyBorder="1" applyAlignment="1" applyProtection="1">
      <alignment horizontal="left" vertical="top" wrapText="1"/>
    </xf>
    <xf numFmtId="0" fontId="137" fillId="0" borderId="0" xfId="0" applyFont="1" applyAlignment="1">
      <alignment horizontal="left" vertical="center" wrapText="1"/>
    </xf>
    <xf numFmtId="0" fontId="136" fillId="0" borderId="0" xfId="0" applyFont="1" applyAlignment="1">
      <alignment horizontal="left" vertical="center" wrapText="1"/>
    </xf>
    <xf numFmtId="0" fontId="55" fillId="0" borderId="0" xfId="0" applyFont="1" applyAlignment="1">
      <alignment wrapText="1"/>
    </xf>
    <xf numFmtId="0" fontId="121" fillId="0" borderId="0" xfId="2191" applyFont="1" applyAlignment="1">
      <alignment horizontal="left" vertical="top"/>
    </xf>
    <xf numFmtId="0" fontId="121" fillId="0" borderId="43" xfId="2191" applyFont="1" applyBorder="1" applyAlignment="1">
      <alignment horizontal="left" vertical="top"/>
    </xf>
    <xf numFmtId="0" fontId="115" fillId="0" borderId="0" xfId="0" applyFont="1" applyBorder="1"/>
    <xf numFmtId="179" fontId="115" fillId="0" borderId="0" xfId="0" applyNumberFormat="1" applyFont="1" applyBorder="1" applyAlignment="1">
      <alignment vertical="top"/>
    </xf>
    <xf numFmtId="49" fontId="52" fillId="0" borderId="37" xfId="1784" applyNumberFormat="1" applyFont="1" applyBorder="1" applyAlignment="1" applyProtection="1">
      <alignment horizontal="left" vertical="top"/>
    </xf>
    <xf numFmtId="49" fontId="52" fillId="0" borderId="0" xfId="1784" applyNumberFormat="1" applyFont="1" applyBorder="1" applyAlignment="1" applyProtection="1">
      <alignment horizontal="justify" vertical="top"/>
    </xf>
    <xf numFmtId="49" fontId="52" fillId="0" borderId="0" xfId="1784" applyNumberFormat="1" applyFont="1" applyBorder="1" applyAlignment="1" applyProtection="1">
      <alignment horizontal="left" vertical="top"/>
    </xf>
    <xf numFmtId="49" fontId="52" fillId="0" borderId="38" xfId="1784" applyNumberFormat="1" applyFont="1" applyBorder="1" applyAlignment="1" applyProtection="1">
      <alignment horizontal="left" vertical="top"/>
    </xf>
    <xf numFmtId="49" fontId="132" fillId="0" borderId="37" xfId="2099" applyNumberFormat="1" applyFont="1" applyBorder="1" applyAlignment="1">
      <alignment vertical="top"/>
    </xf>
    <xf numFmtId="0" fontId="102" fillId="0" borderId="0" xfId="0" applyFont="1" applyAlignment="1">
      <alignment horizontal="left" vertical="top" wrapText="1"/>
    </xf>
    <xf numFmtId="0" fontId="134" fillId="0" borderId="0" xfId="2198" applyNumberFormat="1" applyFont="1" applyAlignment="1" applyProtection="1">
      <alignment horizontal="left" vertical="top" wrapText="1"/>
    </xf>
    <xf numFmtId="49" fontId="133" fillId="0" borderId="0" xfId="2198" applyNumberFormat="1" applyFont="1" applyAlignment="1" applyProtection="1">
      <alignment horizontal="left" vertical="top" wrapText="1"/>
    </xf>
    <xf numFmtId="0" fontId="52" fillId="0" borderId="0" xfId="0" applyFont="1" applyBorder="1" applyAlignment="1">
      <alignment horizontal="left" vertical="justify" wrapText="1"/>
    </xf>
    <xf numFmtId="0" fontId="52" fillId="0" borderId="0" xfId="0" quotePrefix="1" applyFont="1" applyBorder="1" applyAlignment="1">
      <alignment horizontal="left" vertical="justify" wrapText="1"/>
    </xf>
    <xf numFmtId="0" fontId="52" fillId="0" borderId="0" xfId="0" quotePrefix="1" applyFont="1" applyAlignment="1">
      <alignment horizontal="left" vertical="top" wrapText="1"/>
    </xf>
    <xf numFmtId="49" fontId="130" fillId="0" borderId="44" xfId="2099" applyNumberFormat="1" applyFont="1" applyBorder="1" applyAlignment="1">
      <alignment horizontal="left" vertical="top"/>
    </xf>
    <xf numFmtId="4" fontId="130" fillId="0" borderId="0" xfId="3077" applyNumberFormat="1" applyFont="1" applyFill="1" applyBorder="1" applyAlignment="1" applyProtection="1">
      <alignment horizontal="justify" vertical="top"/>
    </xf>
    <xf numFmtId="3" fontId="119" fillId="0" borderId="0" xfId="1784" applyNumberFormat="1" applyFont="1" applyBorder="1" applyAlignment="1" applyProtection="1">
      <alignment horizontal="left" vertical="top"/>
    </xf>
    <xf numFmtId="0" fontId="120" fillId="0" borderId="0" xfId="2099" quotePrefix="1" applyFont="1"/>
    <xf numFmtId="43" fontId="130" fillId="0" borderId="0" xfId="3077" applyFont="1" applyFill="1" applyBorder="1" applyAlignment="1" applyProtection="1">
      <alignment horizontal="justify" vertical="top"/>
    </xf>
    <xf numFmtId="0" fontId="120" fillId="0" borderId="0" xfId="2099" applyFont="1" applyBorder="1"/>
    <xf numFmtId="0" fontId="120" fillId="0" borderId="0" xfId="2099" quotePrefix="1" applyFont="1" applyAlignment="1">
      <alignment horizontal="justify"/>
    </xf>
    <xf numFmtId="0" fontId="51" fillId="0" borderId="0" xfId="0" applyFont="1" applyBorder="1" applyAlignment="1">
      <alignment horizontal="justify"/>
    </xf>
    <xf numFmtId="0" fontId="120" fillId="0" borderId="0" xfId="0" applyFont="1" applyFill="1" applyBorder="1" applyAlignment="1" applyProtection="1">
      <alignment horizontal="justify" vertical="top"/>
      <protection locked="0"/>
    </xf>
    <xf numFmtId="0" fontId="51" fillId="0" borderId="0" xfId="0" quotePrefix="1" applyFont="1" applyFill="1" applyBorder="1" applyAlignment="1" applyProtection="1">
      <alignment horizontal="justify" vertical="top"/>
      <protection locked="0"/>
    </xf>
    <xf numFmtId="0" fontId="52" fillId="0" borderId="0" xfId="0" quotePrefix="1" applyFont="1" applyFill="1" applyBorder="1" applyAlignment="1" applyProtection="1">
      <alignment horizontal="justify" vertical="top"/>
      <protection locked="0"/>
    </xf>
    <xf numFmtId="0" fontId="52" fillId="0" borderId="0" xfId="1784" applyFont="1" applyBorder="1" applyAlignment="1" applyProtection="1">
      <alignment horizontal="left" vertical="top" wrapText="1"/>
    </xf>
    <xf numFmtId="49" fontId="138" fillId="0" borderId="37" xfId="2099" applyNumberFormat="1" applyFont="1" applyBorder="1" applyAlignment="1">
      <alignment vertical="top"/>
    </xf>
    <xf numFmtId="0" fontId="135" fillId="0" borderId="0" xfId="0" applyFont="1" applyAlignment="1">
      <alignment horizontal="left" vertical="top" wrapText="1"/>
    </xf>
    <xf numFmtId="0" fontId="139" fillId="0" borderId="0" xfId="2099" applyFont="1" applyFill="1" applyBorder="1" applyAlignment="1" applyProtection="1">
      <alignment horizontal="justify" vertical="top"/>
      <protection locked="0"/>
    </xf>
    <xf numFmtId="0" fontId="135" fillId="0" borderId="38" xfId="1784" applyFont="1" applyFill="1" applyBorder="1" applyAlignment="1" applyProtection="1">
      <alignment horizontal="left" vertical="top"/>
    </xf>
    <xf numFmtId="0" fontId="135" fillId="0" borderId="0" xfId="1784" applyNumberFormat="1" applyFont="1" applyFill="1" applyBorder="1" applyAlignment="1" applyProtection="1">
      <alignment horizontal="left" vertical="top"/>
    </xf>
    <xf numFmtId="4" fontId="135" fillId="0" borderId="39" xfId="1784" applyNumberFormat="1" applyFont="1" applyFill="1" applyBorder="1" applyAlignment="1" applyProtection="1">
      <alignment horizontal="right" vertical="top"/>
      <protection locked="0"/>
    </xf>
    <xf numFmtId="4" fontId="135" fillId="0" borderId="40" xfId="1784" applyNumberFormat="1" applyFont="1" applyBorder="1" applyAlignment="1" applyProtection="1">
      <alignment vertical="top"/>
      <protection locked="0"/>
    </xf>
    <xf numFmtId="0" fontId="140" fillId="0" borderId="0" xfId="0" applyFont="1"/>
    <xf numFmtId="0" fontId="133" fillId="0" borderId="0" xfId="0" applyFont="1" applyAlignment="1">
      <alignment vertical="top" wrapText="1"/>
    </xf>
    <xf numFmtId="0" fontId="141" fillId="0" borderId="0" xfId="0" applyFont="1" applyAlignment="1">
      <alignment vertical="top" wrapText="1"/>
    </xf>
    <xf numFmtId="0" fontId="133" fillId="0" borderId="0" xfId="0" quotePrefix="1" applyFont="1" applyAlignment="1">
      <alignment vertical="top" wrapText="1"/>
    </xf>
    <xf numFmtId="0" fontId="51" fillId="0" borderId="0" xfId="2099" applyFont="1" applyBorder="1" applyAlignment="1">
      <alignment vertical="top"/>
    </xf>
    <xf numFmtId="0" fontId="51" fillId="0" borderId="0" xfId="2099" quotePrefix="1" applyFont="1" applyAlignment="1">
      <alignment horizontal="justify"/>
    </xf>
    <xf numFmtId="0" fontId="52" fillId="0" borderId="43" xfId="2099" quotePrefix="1" applyFont="1" applyBorder="1" applyAlignment="1">
      <alignment horizontal="justify"/>
    </xf>
    <xf numFmtId="0" fontId="51" fillId="0" borderId="43" xfId="2099" applyFont="1" applyFill="1" applyBorder="1" applyAlignment="1" applyProtection="1">
      <alignment horizontal="justify" vertical="top"/>
      <protection locked="0"/>
    </xf>
    <xf numFmtId="0" fontId="52" fillId="0" borderId="45" xfId="1784" applyFont="1" applyFill="1" applyBorder="1" applyAlignment="1" applyProtection="1">
      <alignment horizontal="left" vertical="top"/>
    </xf>
    <xf numFmtId="0" fontId="52" fillId="0" borderId="43" xfId="1784" applyNumberFormat="1" applyFont="1" applyFill="1" applyBorder="1" applyAlignment="1" applyProtection="1">
      <alignment horizontal="left" vertical="top"/>
    </xf>
    <xf numFmtId="4" fontId="52" fillId="0" borderId="46" xfId="1784" applyNumberFormat="1" applyFont="1" applyFill="1" applyBorder="1" applyAlignment="1" applyProtection="1">
      <alignment horizontal="right" vertical="top"/>
      <protection locked="0"/>
    </xf>
    <xf numFmtId="4" fontId="52" fillId="0" borderId="47" xfId="1784" applyNumberFormat="1" applyFont="1" applyBorder="1" applyAlignment="1" applyProtection="1">
      <alignment vertical="top"/>
      <protection locked="0"/>
    </xf>
    <xf numFmtId="0" fontId="52" fillId="0" borderId="0" xfId="2099" quotePrefix="1" applyFont="1" applyAlignment="1">
      <alignment horizontal="justify" wrapText="1"/>
    </xf>
    <xf numFmtId="0" fontId="52" fillId="0" borderId="43" xfId="2099" quotePrefix="1" applyFont="1" applyBorder="1" applyAlignment="1">
      <alignment horizontal="justify" wrapText="1"/>
    </xf>
    <xf numFmtId="0" fontId="130" fillId="0" borderId="0" xfId="2099" applyFont="1" applyFill="1" applyBorder="1" applyAlignment="1" applyProtection="1">
      <alignment horizontal="justify" vertical="top"/>
      <protection locked="0"/>
    </xf>
    <xf numFmtId="0" fontId="120" fillId="0" borderId="38" xfId="1784" applyFont="1" applyFill="1" applyBorder="1" applyAlignment="1" applyProtection="1">
      <alignment horizontal="left" vertical="top"/>
    </xf>
    <xf numFmtId="0" fontId="120" fillId="0" borderId="0" xfId="1784" applyNumberFormat="1" applyFont="1" applyFill="1" applyBorder="1" applyAlignment="1" applyProtection="1">
      <alignment horizontal="left" vertical="top"/>
    </xf>
    <xf numFmtId="4" fontId="120" fillId="0" borderId="39" xfId="1784" applyNumberFormat="1" applyFont="1" applyFill="1" applyBorder="1" applyAlignment="1" applyProtection="1">
      <alignment horizontal="right" vertical="top"/>
      <protection locked="0"/>
    </xf>
    <xf numFmtId="4" fontId="120" fillId="0" borderId="40" xfId="1784" applyNumberFormat="1" applyFont="1" applyBorder="1" applyAlignment="1" applyProtection="1">
      <alignment vertical="top"/>
      <protection locked="0"/>
    </xf>
    <xf numFmtId="0" fontId="120" fillId="0" borderId="43" xfId="2099" quotePrefix="1" applyFont="1" applyBorder="1" applyAlignment="1">
      <alignment horizontal="justify"/>
    </xf>
    <xf numFmtId="0" fontId="130" fillId="0" borderId="43" xfId="2099" applyFont="1" applyFill="1" applyBorder="1" applyAlignment="1" applyProtection="1">
      <alignment horizontal="justify" vertical="top"/>
      <protection locked="0"/>
    </xf>
    <xf numFmtId="0" fontId="120" fillId="0" borderId="45" xfId="1784" applyFont="1" applyFill="1" applyBorder="1" applyAlignment="1" applyProtection="1">
      <alignment horizontal="left" vertical="top"/>
    </xf>
    <xf numFmtId="0" fontId="120" fillId="0" borderId="43" xfId="1784" applyNumberFormat="1" applyFont="1" applyFill="1" applyBorder="1" applyAlignment="1" applyProtection="1">
      <alignment horizontal="left" vertical="top"/>
    </xf>
    <xf numFmtId="4" fontId="120" fillId="0" borderId="46" xfId="1784" applyNumberFormat="1" applyFont="1" applyFill="1" applyBorder="1" applyAlignment="1" applyProtection="1">
      <alignment horizontal="right" vertical="top"/>
      <protection locked="0"/>
    </xf>
    <xf numFmtId="49" fontId="120" fillId="0" borderId="37" xfId="2099" applyNumberFormat="1" applyFont="1" applyBorder="1" applyAlignment="1">
      <alignment horizontal="right" vertical="top"/>
    </xf>
    <xf numFmtId="49" fontId="120" fillId="0" borderId="48" xfId="2099" applyNumberFormat="1" applyFont="1" applyBorder="1" applyAlignment="1">
      <alignment horizontal="right" vertical="top"/>
    </xf>
    <xf numFmtId="49" fontId="130" fillId="0" borderId="0" xfId="2099" applyNumberFormat="1" applyFont="1" applyBorder="1" applyAlignment="1">
      <alignment horizontal="left" vertical="top"/>
    </xf>
    <xf numFmtId="49" fontId="120" fillId="0" borderId="49" xfId="1784" applyNumberFormat="1" applyFont="1" applyBorder="1" applyAlignment="1" applyProtection="1">
      <alignment horizontal="left" vertical="top"/>
    </xf>
    <xf numFmtId="3" fontId="120" fillId="0" borderId="0" xfId="1784" applyNumberFormat="1" applyFont="1" applyBorder="1" applyAlignment="1" applyProtection="1">
      <alignment horizontal="left" vertical="top"/>
    </xf>
    <xf numFmtId="4" fontId="120" fillId="0" borderId="50" xfId="1784" applyNumberFormat="1" applyFont="1" applyBorder="1" applyAlignment="1" applyProtection="1">
      <alignment vertical="top"/>
      <protection locked="0"/>
    </xf>
    <xf numFmtId="4" fontId="120" fillId="0" borderId="51" xfId="1784" applyNumberFormat="1" applyFont="1" applyBorder="1" applyAlignment="1" applyProtection="1">
      <alignment vertical="top"/>
      <protection locked="0"/>
    </xf>
    <xf numFmtId="0" fontId="120" fillId="0" borderId="0" xfId="2151" applyFont="1" applyAlignment="1">
      <alignment wrapText="1"/>
    </xf>
    <xf numFmtId="0" fontId="120" fillId="0" borderId="0" xfId="0" applyFont="1" applyAlignment="1">
      <alignment vertical="top" wrapText="1"/>
    </xf>
    <xf numFmtId="0" fontId="120" fillId="0" borderId="49" xfId="1784" applyFont="1" applyFill="1" applyBorder="1" applyAlignment="1" applyProtection="1">
      <alignment horizontal="left" vertical="top"/>
    </xf>
    <xf numFmtId="4" fontId="120" fillId="0" borderId="50" xfId="1784" applyNumberFormat="1" applyFont="1" applyFill="1" applyBorder="1" applyAlignment="1" applyProtection="1">
      <alignment vertical="top"/>
      <protection locked="0"/>
    </xf>
    <xf numFmtId="0" fontId="120" fillId="0" borderId="0" xfId="0" quotePrefix="1" applyFont="1" applyAlignment="1">
      <alignment vertical="top" wrapText="1"/>
    </xf>
    <xf numFmtId="0" fontId="120" fillId="0" borderId="49" xfId="1784" applyFont="1" applyBorder="1" applyAlignment="1" applyProtection="1">
      <alignment horizontal="left" vertical="top"/>
    </xf>
    <xf numFmtId="0" fontId="142" fillId="0" borderId="0" xfId="2099" applyFont="1" applyAlignment="1">
      <alignment horizontal="justify"/>
    </xf>
    <xf numFmtId="4" fontId="120" fillId="0" borderId="0" xfId="3077" applyNumberFormat="1" applyFont="1" applyFill="1" applyBorder="1" applyAlignment="1" applyProtection="1">
      <alignment horizontal="justify" vertical="top"/>
    </xf>
    <xf numFmtId="0" fontId="120" fillId="0" borderId="0" xfId="0" applyFont="1" applyAlignment="1">
      <alignment horizontal="left" vertical="top" wrapText="1"/>
    </xf>
    <xf numFmtId="0" fontId="0" fillId="0" borderId="0" xfId="0" applyAlignment="1">
      <alignment vertical="top" wrapText="1"/>
    </xf>
    <xf numFmtId="0" fontId="55" fillId="0" borderId="0" xfId="1782" applyNumberFormat="1" applyFont="1" applyFill="1" applyAlignment="1">
      <alignment vertical="center" wrapText="1"/>
    </xf>
    <xf numFmtId="0" fontId="55" fillId="0" borderId="0" xfId="1783" applyNumberFormat="1" applyFont="1" applyFill="1" applyAlignment="1">
      <alignment vertical="center" wrapText="1"/>
    </xf>
    <xf numFmtId="0" fontId="52" fillId="0" borderId="0" xfId="0" applyFont="1" applyFill="1" applyBorder="1" applyAlignment="1" applyProtection="1">
      <alignment horizontal="justify" vertical="top"/>
      <protection locked="0"/>
    </xf>
    <xf numFmtId="0" fontId="52" fillId="0" borderId="0" xfId="1518" applyNumberFormat="1" applyFont="1" applyFill="1" applyBorder="1" applyAlignment="1" applyProtection="1">
      <alignment horizontal="left" vertical="top"/>
    </xf>
    <xf numFmtId="0" fontId="51" fillId="0" borderId="0" xfId="1518" applyFont="1" applyFill="1" applyBorder="1" applyAlignment="1" applyProtection="1">
      <alignment horizontal="justify" vertical="top"/>
      <protection locked="0"/>
    </xf>
    <xf numFmtId="0" fontId="52" fillId="0" borderId="38" xfId="1518" applyFont="1" applyFill="1" applyBorder="1" applyAlignment="1" applyProtection="1">
      <alignment horizontal="left" vertical="top"/>
    </xf>
    <xf numFmtId="4" fontId="52" fillId="0" borderId="39" xfId="1518" applyNumberFormat="1" applyFont="1" applyFill="1" applyBorder="1" applyAlignment="1" applyProtection="1">
      <alignment horizontal="right" vertical="top"/>
      <protection locked="0"/>
    </xf>
    <xf numFmtId="0" fontId="52" fillId="0" borderId="0" xfId="1518" applyFont="1" applyFill="1" applyBorder="1" applyAlignment="1" applyProtection="1"/>
    <xf numFmtId="49" fontId="55" fillId="0" borderId="38" xfId="1518" applyNumberFormat="1" applyFont="1" applyFill="1" applyBorder="1" applyAlignment="1">
      <alignment vertical="top" wrapText="1"/>
    </xf>
    <xf numFmtId="0" fontId="55" fillId="0" borderId="52" xfId="1518" applyFont="1" applyFill="1" applyBorder="1" applyAlignment="1">
      <alignment horizontal="justify" vertical="top" wrapText="1"/>
    </xf>
    <xf numFmtId="0" fontId="55" fillId="0" borderId="37" xfId="1518" applyFont="1" applyFill="1" applyBorder="1" applyAlignment="1">
      <alignment vertical="top"/>
    </xf>
    <xf numFmtId="0" fontId="55" fillId="0" borderId="38" xfId="1518" applyFont="1" applyFill="1" applyBorder="1" applyAlignment="1">
      <alignment horizontal="left" vertical="top"/>
    </xf>
    <xf numFmtId="49" fontId="55" fillId="0" borderId="38" xfId="1518" applyNumberFormat="1" applyFont="1" applyFill="1" applyBorder="1" applyAlignment="1">
      <alignment horizontal="left" vertical="top"/>
    </xf>
    <xf numFmtId="49" fontId="51" fillId="0" borderId="0" xfId="1518" applyNumberFormat="1" applyFont="1" applyFill="1" applyBorder="1" applyAlignment="1" applyProtection="1">
      <alignment horizontal="justify" vertical="top" wrapText="1"/>
      <protection locked="0"/>
    </xf>
    <xf numFmtId="49" fontId="52" fillId="0" borderId="0" xfId="1518" applyNumberFormat="1" applyFont="1" applyFill="1" applyBorder="1" applyAlignment="1" applyProtection="1">
      <alignment horizontal="justify" vertical="top" wrapText="1"/>
      <protection locked="0"/>
    </xf>
    <xf numFmtId="49" fontId="120" fillId="0" borderId="37" xfId="1518" applyNumberFormat="1" applyFont="1" applyFill="1" applyBorder="1" applyAlignment="1">
      <alignment vertical="top"/>
    </xf>
    <xf numFmtId="4" fontId="52" fillId="0" borderId="40" xfId="1518" applyNumberFormat="1" applyFont="1" applyFill="1" applyBorder="1" applyAlignment="1" applyProtection="1">
      <alignment vertical="top"/>
      <protection locked="0"/>
    </xf>
    <xf numFmtId="0" fontId="51" fillId="0" borderId="0" xfId="1518" applyFont="1" applyFill="1" applyBorder="1" applyAlignment="1">
      <alignment horizontal="left" vertical="top" wrapText="1"/>
    </xf>
    <xf numFmtId="0" fontId="52" fillId="0" borderId="0" xfId="1518" applyFont="1" applyFill="1" applyBorder="1" applyAlignment="1">
      <alignment horizontal="left" vertical="top" wrapText="1"/>
    </xf>
    <xf numFmtId="0" fontId="56" fillId="0" borderId="0" xfId="1518" applyFont="1" applyFill="1" applyBorder="1" applyAlignment="1" applyProtection="1">
      <alignment vertical="top" wrapText="1"/>
    </xf>
    <xf numFmtId="49" fontId="120" fillId="0" borderId="37" xfId="2099" applyNumberFormat="1" applyFont="1" applyFill="1" applyBorder="1" applyAlignment="1">
      <alignment vertical="top"/>
    </xf>
    <xf numFmtId="4" fontId="52" fillId="0" borderId="40" xfId="1784" applyNumberFormat="1" applyFont="1" applyFill="1" applyBorder="1" applyAlignment="1" applyProtection="1">
      <alignment vertical="top"/>
      <protection locked="0"/>
    </xf>
    <xf numFmtId="49" fontId="132" fillId="0" borderId="37" xfId="1518" applyNumberFormat="1" applyFont="1" applyFill="1" applyBorder="1" applyAlignment="1">
      <alignment vertical="top"/>
    </xf>
    <xf numFmtId="0" fontId="120" fillId="0" borderId="38" xfId="1518" applyFont="1" applyFill="1" applyBorder="1" applyAlignment="1" applyProtection="1">
      <alignment horizontal="left"/>
      <protection locked="0"/>
    </xf>
    <xf numFmtId="0" fontId="117" fillId="0" borderId="0" xfId="0" applyFont="1" applyFill="1" applyAlignment="1">
      <alignment horizontal="left" vertical="top" wrapText="1"/>
    </xf>
    <xf numFmtId="0" fontId="52" fillId="0" borderId="0" xfId="2099" applyFont="1" applyFill="1"/>
    <xf numFmtId="4" fontId="52" fillId="0" borderId="40" xfId="1784" applyNumberFormat="1" applyFont="1" applyFill="1" applyBorder="1" applyAlignment="1" applyProtection="1">
      <alignment horizontal="right" vertical="top"/>
      <protection locked="0"/>
    </xf>
    <xf numFmtId="49" fontId="120" fillId="0" borderId="37" xfId="2099" applyNumberFormat="1" applyFont="1" applyFill="1" applyBorder="1" applyAlignment="1">
      <alignment horizontal="left" vertical="top"/>
    </xf>
    <xf numFmtId="49" fontId="51" fillId="0" borderId="37" xfId="1518" applyNumberFormat="1" applyFont="1" applyFill="1" applyBorder="1" applyAlignment="1">
      <alignment vertical="top"/>
    </xf>
    <xf numFmtId="0" fontId="132" fillId="0" borderId="0" xfId="1518" applyFont="1" applyFill="1" applyBorder="1" applyAlignment="1">
      <alignment horizontal="left" vertical="top" wrapText="1"/>
    </xf>
    <xf numFmtId="0" fontId="52" fillId="0" borderId="0" xfId="1354" applyFont="1" applyBorder="1" applyAlignment="1">
      <alignment wrapText="1"/>
    </xf>
    <xf numFmtId="0" fontId="130" fillId="0" borderId="0" xfId="2327" applyFont="1" applyAlignment="1">
      <alignment vertical="top" wrapText="1"/>
    </xf>
    <xf numFmtId="4" fontId="52" fillId="0" borderId="53" xfId="1518" applyNumberFormat="1" applyFont="1" applyFill="1" applyBorder="1" applyAlignment="1" applyProtection="1">
      <alignment horizontal="right" vertical="top"/>
      <protection locked="0"/>
    </xf>
    <xf numFmtId="0" fontId="51" fillId="0" borderId="0" xfId="1518" applyFont="1" applyFill="1" applyBorder="1" applyAlignment="1" applyProtection="1">
      <alignment horizontal="left" vertical="top" wrapText="1"/>
    </xf>
    <xf numFmtId="4" fontId="52" fillId="0" borderId="54" xfId="1518" applyNumberFormat="1" applyFont="1" applyFill="1" applyBorder="1" applyAlignment="1" applyProtection="1">
      <alignment vertical="top"/>
      <protection locked="0"/>
    </xf>
    <xf numFmtId="0" fontId="52" fillId="0" borderId="0" xfId="1609" applyFont="1" applyAlignment="1">
      <alignment horizontal="justify" vertical="top" wrapText="1"/>
    </xf>
    <xf numFmtId="0" fontId="52" fillId="0" borderId="0" xfId="1609" quotePrefix="1" applyFont="1" applyAlignment="1">
      <alignment horizontal="justify" vertical="top" wrapText="1"/>
    </xf>
    <xf numFmtId="0" fontId="55" fillId="0" borderId="0" xfId="1793" quotePrefix="1" applyFont="1" applyAlignment="1" applyProtection="1">
      <alignment horizontal="justify" vertical="top" wrapText="1"/>
      <protection locked="0"/>
    </xf>
    <xf numFmtId="4" fontId="52" fillId="0" borderId="0" xfId="1784" applyNumberFormat="1" applyFont="1" applyBorder="1" applyAlignment="1" applyProtection="1">
      <alignment horizontal="left" vertical="top"/>
    </xf>
    <xf numFmtId="0" fontId="137" fillId="0" borderId="0" xfId="0" applyFont="1" applyBorder="1" applyAlignment="1">
      <alignment vertical="top" wrapText="1"/>
    </xf>
    <xf numFmtId="0" fontId="55" fillId="0" borderId="0" xfId="2888" applyFont="1">
      <alignment horizontal="left" vertical="justify" wrapText="1"/>
    </xf>
    <xf numFmtId="0" fontId="56" fillId="0" borderId="0" xfId="2198" applyNumberFormat="1" applyFont="1" applyAlignment="1" applyProtection="1">
      <alignment horizontal="left" vertical="top" wrapText="1"/>
    </xf>
    <xf numFmtId="0" fontId="0" fillId="0" borderId="0" xfId="0" applyBorder="1"/>
    <xf numFmtId="4" fontId="52" fillId="0" borderId="0" xfId="1518" applyNumberFormat="1" applyFont="1" applyFill="1" applyBorder="1" applyAlignment="1" applyProtection="1">
      <alignment horizontal="right" vertical="top"/>
      <protection locked="0"/>
    </xf>
    <xf numFmtId="4" fontId="52" fillId="0" borderId="0" xfId="1518" applyNumberFormat="1" applyFont="1" applyFill="1" applyBorder="1" applyAlignment="1" applyProtection="1">
      <alignment vertical="top"/>
      <protection locked="0"/>
    </xf>
    <xf numFmtId="49" fontId="120" fillId="0" borderId="0" xfId="1518" applyNumberFormat="1" applyFont="1" applyFill="1" applyBorder="1" applyAlignment="1">
      <alignment vertical="top"/>
    </xf>
    <xf numFmtId="0" fontId="52" fillId="0" borderId="0" xfId="3562" applyNumberFormat="1" applyFont="1" applyAlignment="1">
      <alignment horizontal="left"/>
    </xf>
    <xf numFmtId="49" fontId="51" fillId="0" borderId="0" xfId="1784" applyNumberFormat="1" applyFont="1" applyBorder="1" applyAlignment="1" applyProtection="1">
      <alignment horizontal="justify" vertical="top" wrapText="1"/>
    </xf>
    <xf numFmtId="0" fontId="55" fillId="0" borderId="0" xfId="0" applyFont="1" applyAlignment="1">
      <alignment horizontal="left" vertical="center" wrapText="1"/>
    </xf>
    <xf numFmtId="0" fontId="119" fillId="0" borderId="0" xfId="1609" applyFont="1" applyAlignment="1">
      <alignment horizontal="justify" vertical="top" wrapText="1"/>
    </xf>
  </cellXfs>
  <cellStyles count="3563">
    <cellStyle name=" 1" xfId="1"/>
    <cellStyle name=" 1 2" xfId="2"/>
    <cellStyle name="_List10" xfId="3"/>
    <cellStyle name="_zahtevek" xfId="4"/>
    <cellStyle name="_zahtevek_1" xfId="5"/>
    <cellStyle name="20 % – Poudarek1" xfId="6"/>
    <cellStyle name="20 % – Poudarek1 2" xfId="7"/>
    <cellStyle name="20 % – Poudarek1 2 2" xfId="8"/>
    <cellStyle name="20 % – Poudarek1 2 2 2" xfId="9"/>
    <cellStyle name="20 % – Poudarek1 2 3" xfId="10"/>
    <cellStyle name="20 % – Poudarek1 2 4" xfId="11"/>
    <cellStyle name="20 % – Poudarek1 3" xfId="12"/>
    <cellStyle name="20 % – Poudarek1 3 2" xfId="13"/>
    <cellStyle name="20 % – Poudarek1 3 2 2" xfId="14"/>
    <cellStyle name="20 % – Poudarek1 3 3" xfId="15"/>
    <cellStyle name="20 % – Poudarek1 3 4" xfId="16"/>
    <cellStyle name="20 % – Poudarek2" xfId="17"/>
    <cellStyle name="20 % – Poudarek2 2" xfId="18"/>
    <cellStyle name="20 % – Poudarek2 2 2" xfId="19"/>
    <cellStyle name="20 % – Poudarek2 2 2 2" xfId="20"/>
    <cellStyle name="20 % – Poudarek2 2 3" xfId="21"/>
    <cellStyle name="20 % – Poudarek2 2 4" xfId="22"/>
    <cellStyle name="20 % – Poudarek2 3" xfId="23"/>
    <cellStyle name="20 % – Poudarek2 3 2" xfId="24"/>
    <cellStyle name="20 % – Poudarek2 3 2 2" xfId="25"/>
    <cellStyle name="20 % – Poudarek2 3 3" xfId="26"/>
    <cellStyle name="20 % – Poudarek2 3 4" xfId="27"/>
    <cellStyle name="20 % – Poudarek3" xfId="28"/>
    <cellStyle name="20 % – Poudarek3 2" xfId="29"/>
    <cellStyle name="20 % – Poudarek3 2 2" xfId="30"/>
    <cellStyle name="20 % – Poudarek3 2 3" xfId="31"/>
    <cellStyle name="20 % – Poudarek3 3" xfId="32"/>
    <cellStyle name="20 % – Poudarek4" xfId="33"/>
    <cellStyle name="20 % – Poudarek4 2" xfId="34"/>
    <cellStyle name="20 % – Poudarek4 2 2" xfId="35"/>
    <cellStyle name="20 % – Poudarek4 2 2 2" xfId="36"/>
    <cellStyle name="20 % – Poudarek4 2 3" xfId="37"/>
    <cellStyle name="20 % – Poudarek4 2 4" xfId="38"/>
    <cellStyle name="20 % – Poudarek4 3" xfId="39"/>
    <cellStyle name="20 % – Poudarek4 3 2" xfId="40"/>
    <cellStyle name="20 % – Poudarek4 3 3" xfId="41"/>
    <cellStyle name="20 % – Poudarek5" xfId="42"/>
    <cellStyle name="20 % – Poudarek5 2" xfId="43"/>
    <cellStyle name="20 % – Poudarek5 2 2" xfId="44"/>
    <cellStyle name="20 % – Poudarek5 2 2 2" xfId="45"/>
    <cellStyle name="20 % – Poudarek5 2 3" xfId="46"/>
    <cellStyle name="20 % – Poudarek5 2 4" xfId="47"/>
    <cellStyle name="20 % – Poudarek5 3" xfId="48"/>
    <cellStyle name="20 % – Poudarek5 3 2" xfId="49"/>
    <cellStyle name="20 % – Poudarek5 3 2 2" xfId="50"/>
    <cellStyle name="20 % – Poudarek5 3 3" xfId="51"/>
    <cellStyle name="20 % – Poudarek5 3 4" xfId="52"/>
    <cellStyle name="20 % – Poudarek6" xfId="53"/>
    <cellStyle name="20 % – Poudarek6 2" xfId="54"/>
    <cellStyle name="20 % – Poudarek6 2 2" xfId="55"/>
    <cellStyle name="20 % – Poudarek6 2 2 2" xfId="56"/>
    <cellStyle name="20 % – Poudarek6 2 3" xfId="57"/>
    <cellStyle name="20 % – Poudarek6 2 4" xfId="58"/>
    <cellStyle name="20 % – Poudarek6 3" xfId="59"/>
    <cellStyle name="20 % – Poudarek6 3 2" xfId="60"/>
    <cellStyle name="20 % – Poudarek6 3 3" xfId="61"/>
    <cellStyle name="20% - Accent1 1" xfId="62"/>
    <cellStyle name="20% - Accent1 1 2" xfId="63"/>
    <cellStyle name="20% - Accent1 1 4" xfId="64"/>
    <cellStyle name="20% - Accent1 1 4 2" xfId="65"/>
    <cellStyle name="20% - Accent1 2" xfId="66"/>
    <cellStyle name="20% - Accent1 2 2" xfId="67"/>
    <cellStyle name="20% - Accent1 2 2 2" xfId="68"/>
    <cellStyle name="20% - Accent1 2 2 3" xfId="69"/>
    <cellStyle name="20% - Accent1 2 2 4" xfId="70"/>
    <cellStyle name="20% - Accent1 2 3" xfId="71"/>
    <cellStyle name="20% - Accent1 2 3 2" xfId="72"/>
    <cellStyle name="20% - Accent1 2 3 2 2" xfId="73"/>
    <cellStyle name="20% - Accent1 2 3 3" xfId="74"/>
    <cellStyle name="20% - Accent1 2 3 4" xfId="75"/>
    <cellStyle name="20% - Accent1 2 4" xfId="76"/>
    <cellStyle name="20% - Accent1 2 5" xfId="77"/>
    <cellStyle name="20% - Accent1 2 6" xfId="78"/>
    <cellStyle name="20% - Accent1 2 6 2" xfId="79"/>
    <cellStyle name="20% - Accent1 2 7" xfId="80"/>
    <cellStyle name="20% - Accent1 2 8" xfId="81"/>
    <cellStyle name="20% - Accent1 2 9" xfId="82"/>
    <cellStyle name="20% - Accent1 3" xfId="83"/>
    <cellStyle name="20% - Accent1 3 2" xfId="84"/>
    <cellStyle name="20% - Accent1 3 2 2" xfId="85"/>
    <cellStyle name="20% - Accent1 3 2 2 2" xfId="86"/>
    <cellStyle name="20% - Accent1 3 2 2 2 2" xfId="87"/>
    <cellStyle name="20% - Accent1 3 2 2 3" xfId="88"/>
    <cellStyle name="20% - Accent1 3 2 3" xfId="89"/>
    <cellStyle name="20% - Accent1 3 2 3 2" xfId="90"/>
    <cellStyle name="20% - Accent1 3 2 4" xfId="91"/>
    <cellStyle name="20% - Accent1 3 2 5" xfId="92"/>
    <cellStyle name="20% - Accent1 3 2 6" xfId="93"/>
    <cellStyle name="20% - Accent1 3 3" xfId="94"/>
    <cellStyle name="20% - Accent1 4" xfId="95"/>
    <cellStyle name="20% - Accent1 4 2" xfId="96"/>
    <cellStyle name="20% - Accent1 4 3" xfId="97"/>
    <cellStyle name="20% - Accent1 5" xfId="98"/>
    <cellStyle name="20% - Accent1 5 2" xfId="99"/>
    <cellStyle name="20% - Accent1 5 3" xfId="100"/>
    <cellStyle name="20% - Accent1 6" xfId="101"/>
    <cellStyle name="20% - Accent1 6 2" xfId="102"/>
    <cellStyle name="20% - Accent1 6 2 2" xfId="103"/>
    <cellStyle name="20% - Accent1 6 2 3" xfId="104"/>
    <cellStyle name="20% - Accent1 6 3" xfId="105"/>
    <cellStyle name="20% - Accent1 6 4" xfId="106"/>
    <cellStyle name="20% - Accent1 7" xfId="107"/>
    <cellStyle name="20% - Accent1 7 2" xfId="108"/>
    <cellStyle name="20% - Accent2 1" xfId="109"/>
    <cellStyle name="20% - Accent2 2" xfId="110"/>
    <cellStyle name="20% - Accent2 2 2" xfId="111"/>
    <cellStyle name="20% - Accent2 2 2 2" xfId="112"/>
    <cellStyle name="20% - Accent2 2 2 3" xfId="113"/>
    <cellStyle name="20% - Accent2 2 3" xfId="114"/>
    <cellStyle name="20% - Accent2 2 3 2" xfId="115"/>
    <cellStyle name="20% - Accent2 2 3 2 2" xfId="116"/>
    <cellStyle name="20% - Accent2 2 3 3" xfId="117"/>
    <cellStyle name="20% - Accent2 2 3 4" xfId="118"/>
    <cellStyle name="20% - Accent2 2 4" xfId="119"/>
    <cellStyle name="20% - Accent2 2 5" xfId="120"/>
    <cellStyle name="20% - Accent2 2 6" xfId="121"/>
    <cellStyle name="20% - Accent2 2 6 2" xfId="122"/>
    <cellStyle name="20% - Accent2 2 7" xfId="123"/>
    <cellStyle name="20% - Accent2 2 8" xfId="124"/>
    <cellStyle name="20% - Accent2 2 9" xfId="125"/>
    <cellStyle name="20% - Accent2 3" xfId="126"/>
    <cellStyle name="20% - Accent2 3 2" xfId="127"/>
    <cellStyle name="20% - Accent2 3 2 2" xfId="128"/>
    <cellStyle name="20% - Accent2 3 2 2 2" xfId="129"/>
    <cellStyle name="20% - Accent2 3 2 2 2 2" xfId="130"/>
    <cellStyle name="20% - Accent2 3 2 2 3" xfId="131"/>
    <cellStyle name="20% - Accent2 3 2 3" xfId="132"/>
    <cellStyle name="20% - Accent2 3 2 3 2" xfId="133"/>
    <cellStyle name="20% - Accent2 3 2 4" xfId="134"/>
    <cellStyle name="20% - Accent2 3 2 5" xfId="135"/>
    <cellStyle name="20% - Accent2 3 3" xfId="136"/>
    <cellStyle name="20% - Accent2 4" xfId="137"/>
    <cellStyle name="20% - Accent2 4 2" xfId="138"/>
    <cellStyle name="20% - Accent2 5" xfId="139"/>
    <cellStyle name="20% - Accent2 5 2" xfId="140"/>
    <cellStyle name="20% - Accent2 6" xfId="141"/>
    <cellStyle name="20% - Accent2 6 2" xfId="142"/>
    <cellStyle name="20% - Accent2 6 2 2" xfId="143"/>
    <cellStyle name="20% - Accent2 6 3" xfId="144"/>
    <cellStyle name="20% - Accent2 6 4" xfId="145"/>
    <cellStyle name="20% - Accent2 7" xfId="146"/>
    <cellStyle name="20% - Accent2 7 2" xfId="147"/>
    <cellStyle name="20% - Accent3 1" xfId="148"/>
    <cellStyle name="20% - Accent3 1 2" xfId="149"/>
    <cellStyle name="20% - Accent3 2" xfId="150"/>
    <cellStyle name="20% - Accent3 2 2" xfId="151"/>
    <cellStyle name="20% - Accent3 2 2 2" xfId="152"/>
    <cellStyle name="20% - Accent3 2 2 3" xfId="153"/>
    <cellStyle name="20% - Accent3 2 2 4" xfId="154"/>
    <cellStyle name="20% - Accent3 2 3" xfId="155"/>
    <cellStyle name="20% - Accent3 2 3 2" xfId="156"/>
    <cellStyle name="20% - Accent3 2 3 2 2" xfId="157"/>
    <cellStyle name="20% - Accent3 2 3 3" xfId="158"/>
    <cellStyle name="20% - Accent3 2 3 4" xfId="159"/>
    <cellStyle name="20% - Accent3 2 4" xfId="160"/>
    <cellStyle name="20% - Accent3 2 5" xfId="161"/>
    <cellStyle name="20% - Accent3 2 6" xfId="162"/>
    <cellStyle name="20% - Accent3 2 6 2" xfId="163"/>
    <cellStyle name="20% - Accent3 2 7" xfId="164"/>
    <cellStyle name="20% - Accent3 2 8" xfId="165"/>
    <cellStyle name="20% - Accent3 2 9" xfId="166"/>
    <cellStyle name="20% - Accent3 3" xfId="167"/>
    <cellStyle name="20% - Accent3 3 2" xfId="168"/>
    <cellStyle name="20% - Accent3 3 2 2" xfId="169"/>
    <cellStyle name="20% - Accent3 3 2 2 2" xfId="170"/>
    <cellStyle name="20% - Accent3 3 2 2 2 2" xfId="171"/>
    <cellStyle name="20% - Accent3 3 2 2 3" xfId="172"/>
    <cellStyle name="20% - Accent3 3 2 3" xfId="173"/>
    <cellStyle name="20% - Accent3 3 2 3 2" xfId="174"/>
    <cellStyle name="20% - Accent3 3 2 4" xfId="175"/>
    <cellStyle name="20% - Accent3 3 2 5" xfId="176"/>
    <cellStyle name="20% - Accent3 3 2 6" xfId="177"/>
    <cellStyle name="20% - Accent3 3 3" xfId="178"/>
    <cellStyle name="20% - Accent3 4" xfId="179"/>
    <cellStyle name="20% - Accent3 4 2" xfId="180"/>
    <cellStyle name="20% - Accent3 4 3" xfId="181"/>
    <cellStyle name="20% - Accent3 5" xfId="182"/>
    <cellStyle name="20% - Accent3 5 2" xfId="183"/>
    <cellStyle name="20% - Accent3 5 3" xfId="184"/>
    <cellStyle name="20% - Accent3 6" xfId="185"/>
    <cellStyle name="20% - Accent3 6 2" xfId="186"/>
    <cellStyle name="20% - Accent3 6 2 2" xfId="187"/>
    <cellStyle name="20% - Accent3 6 2 3" xfId="188"/>
    <cellStyle name="20% - Accent3 6 3" xfId="189"/>
    <cellStyle name="20% - Accent3 6 4" xfId="190"/>
    <cellStyle name="20% - Accent3 7" xfId="191"/>
    <cellStyle name="20% - Accent3 7 2" xfId="192"/>
    <cellStyle name="20% - Accent4 1" xfId="193"/>
    <cellStyle name="20% - Accent4 1 2" xfId="194"/>
    <cellStyle name="20% - Accent4 2" xfId="195"/>
    <cellStyle name="20% - Accent4 2 2" xfId="196"/>
    <cellStyle name="20% - Accent4 2 2 2" xfId="197"/>
    <cellStyle name="20% - Accent4 2 2 3" xfId="198"/>
    <cellStyle name="20% - Accent4 2 2 4" xfId="199"/>
    <cellStyle name="20% - Accent4 2 3" xfId="200"/>
    <cellStyle name="20% - Accent4 2 3 2" xfId="201"/>
    <cellStyle name="20% - Accent4 2 3 2 2" xfId="202"/>
    <cellStyle name="20% - Accent4 2 3 3" xfId="203"/>
    <cellStyle name="20% - Accent4 2 3 4" xfId="204"/>
    <cellStyle name="20% - Accent4 2 4" xfId="205"/>
    <cellStyle name="20% - Accent4 2 5" xfId="206"/>
    <cellStyle name="20% - Accent4 2 6" xfId="207"/>
    <cellStyle name="20% - Accent4 2 6 2" xfId="208"/>
    <cellStyle name="20% - Accent4 2 7" xfId="209"/>
    <cellStyle name="20% - Accent4 2 8" xfId="210"/>
    <cellStyle name="20% - Accent4 2 9" xfId="211"/>
    <cellStyle name="20% - Accent4 3" xfId="212"/>
    <cellStyle name="20% - Accent4 3 2" xfId="213"/>
    <cellStyle name="20% - Accent4 3 2 2" xfId="214"/>
    <cellStyle name="20% - Accent4 3 2 2 2" xfId="215"/>
    <cellStyle name="20% - Accent4 3 2 2 2 2" xfId="216"/>
    <cellStyle name="20% - Accent4 3 2 2 3" xfId="217"/>
    <cellStyle name="20% - Accent4 3 2 3" xfId="218"/>
    <cellStyle name="20% - Accent4 3 2 3 2" xfId="219"/>
    <cellStyle name="20% - Accent4 3 2 4" xfId="220"/>
    <cellStyle name="20% - Accent4 3 2 5" xfId="221"/>
    <cellStyle name="20% - Accent4 3 2 6" xfId="222"/>
    <cellStyle name="20% - Accent4 3 3" xfId="223"/>
    <cellStyle name="20% - Accent4 4" xfId="224"/>
    <cellStyle name="20% - Accent4 4 2" xfId="225"/>
    <cellStyle name="20% - Accent4 4 3" xfId="226"/>
    <cellStyle name="20% - Accent4 5" xfId="227"/>
    <cellStyle name="20% - Accent4 5 2" xfId="228"/>
    <cellStyle name="20% - Accent4 5 3" xfId="229"/>
    <cellStyle name="20% - Accent4 6" xfId="230"/>
    <cellStyle name="20% - Accent4 6 2" xfId="231"/>
    <cellStyle name="20% - Accent4 6 2 2" xfId="232"/>
    <cellStyle name="20% - Accent4 6 2 3" xfId="233"/>
    <cellStyle name="20% - Accent4 6 3" xfId="234"/>
    <cellStyle name="20% - Accent4 6 4" xfId="235"/>
    <cellStyle name="20% - Accent4 7" xfId="236"/>
    <cellStyle name="20% - Accent4 7 2" xfId="237"/>
    <cellStyle name="20% - Accent5 1" xfId="238"/>
    <cellStyle name="20% - Accent5 1 2" xfId="239"/>
    <cellStyle name="20% - Accent5 2" xfId="240"/>
    <cellStyle name="20% - Accent5 2 2" xfId="241"/>
    <cellStyle name="20% - Accent5 2 2 2" xfId="242"/>
    <cellStyle name="20% - Accent5 2 3" xfId="243"/>
    <cellStyle name="20% - Accent5 2 4" xfId="244"/>
    <cellStyle name="20% - Accent5 3" xfId="245"/>
    <cellStyle name="20% - Accent5 3 2" xfId="246"/>
    <cellStyle name="20% - Accent5 3 3" xfId="247"/>
    <cellStyle name="20% - Accent5 4" xfId="248"/>
    <cellStyle name="20% - Accent5 4 2" xfId="249"/>
    <cellStyle name="20% - Accent5 4 3" xfId="250"/>
    <cellStyle name="20% - Accent5 5" xfId="251"/>
    <cellStyle name="20% - Accent5 5 2" xfId="252"/>
    <cellStyle name="20% - Accent5 5 3" xfId="253"/>
    <cellStyle name="20% - Accent5 6" xfId="254"/>
    <cellStyle name="20% - Accent5 6 2" xfId="255"/>
    <cellStyle name="20% - Accent5 6 3" xfId="256"/>
    <cellStyle name="20% - Accent6 1" xfId="257"/>
    <cellStyle name="20% - Accent6 1 2" xfId="258"/>
    <cellStyle name="20% - Accent6 2" xfId="259"/>
    <cellStyle name="20% - Accent6 2 2" xfId="260"/>
    <cellStyle name="20% - Accent6 2 2 2" xfId="261"/>
    <cellStyle name="20% - Accent6 2 2 3" xfId="262"/>
    <cellStyle name="20% - Accent6 2 2 4" xfId="263"/>
    <cellStyle name="20% - Accent6 2 3" xfId="264"/>
    <cellStyle name="20% - Accent6 2 3 2" xfId="265"/>
    <cellStyle name="20% - Accent6 2 3 2 2" xfId="266"/>
    <cellStyle name="20% - Accent6 2 3 3" xfId="267"/>
    <cellStyle name="20% - Accent6 2 3 4" xfId="268"/>
    <cellStyle name="20% - Accent6 2 4" xfId="269"/>
    <cellStyle name="20% - Accent6 2 5" xfId="270"/>
    <cellStyle name="20% - Accent6 2 6" xfId="271"/>
    <cellStyle name="20% - Accent6 2 6 2" xfId="272"/>
    <cellStyle name="20% - Accent6 2 7" xfId="273"/>
    <cellStyle name="20% - Accent6 2 8" xfId="274"/>
    <cellStyle name="20% - Accent6 2 9" xfId="275"/>
    <cellStyle name="20% - Accent6 3" xfId="276"/>
    <cellStyle name="20% - Accent6 3 2" xfId="277"/>
    <cellStyle name="20% - Accent6 3 2 2" xfId="278"/>
    <cellStyle name="20% - Accent6 3 2 2 2" xfId="279"/>
    <cellStyle name="20% - Accent6 3 2 2 2 2" xfId="280"/>
    <cellStyle name="20% - Accent6 3 2 2 3" xfId="281"/>
    <cellStyle name="20% - Accent6 3 2 3" xfId="282"/>
    <cellStyle name="20% - Accent6 3 2 3 2" xfId="283"/>
    <cellStyle name="20% - Accent6 3 2 4" xfId="284"/>
    <cellStyle name="20% - Accent6 3 2 5" xfId="285"/>
    <cellStyle name="20% - Accent6 3 2 6" xfId="286"/>
    <cellStyle name="20% - Accent6 3 3" xfId="287"/>
    <cellStyle name="20% - Accent6 4" xfId="288"/>
    <cellStyle name="20% - Accent6 4 2" xfId="289"/>
    <cellStyle name="20% - Accent6 4 3" xfId="290"/>
    <cellStyle name="20% - Accent6 5" xfId="291"/>
    <cellStyle name="20% - Accent6 5 2" xfId="292"/>
    <cellStyle name="20% - Accent6 5 3" xfId="293"/>
    <cellStyle name="20% - Accent6 6" xfId="294"/>
    <cellStyle name="20% - Accent6 6 2" xfId="295"/>
    <cellStyle name="20% - Accent6 6 2 2" xfId="296"/>
    <cellStyle name="20% - Accent6 6 2 3" xfId="297"/>
    <cellStyle name="20% - Accent6 6 3" xfId="298"/>
    <cellStyle name="20% - Accent6 6 4" xfId="299"/>
    <cellStyle name="20% - Accent6 7" xfId="300"/>
    <cellStyle name="20% - Accent6 7 2" xfId="301"/>
    <cellStyle name="40 % – Poudarek1" xfId="302"/>
    <cellStyle name="40 % – Poudarek1 2" xfId="303"/>
    <cellStyle name="40 % – Poudarek1 2 2" xfId="304"/>
    <cellStyle name="40 % – Poudarek1 2 3" xfId="305"/>
    <cellStyle name="40 % – Poudarek1 3" xfId="306"/>
    <cellStyle name="40 % – Poudarek2" xfId="307"/>
    <cellStyle name="40 % – Poudarek2 2" xfId="308"/>
    <cellStyle name="40 % – Poudarek2 2 2" xfId="309"/>
    <cellStyle name="40 % – Poudarek2 2 3" xfId="310"/>
    <cellStyle name="40 % – Poudarek2 3" xfId="311"/>
    <cellStyle name="40 % – Poudarek3" xfId="312"/>
    <cellStyle name="40 % – Poudarek3 2" xfId="313"/>
    <cellStyle name="40 % – Poudarek3 2 2" xfId="314"/>
    <cellStyle name="40 % – Poudarek3 2 2 2" xfId="315"/>
    <cellStyle name="40 % – Poudarek3 2 3" xfId="316"/>
    <cellStyle name="40 % – Poudarek3 2 4" xfId="317"/>
    <cellStyle name="40 % – Poudarek3 3" xfId="318"/>
    <cellStyle name="40 % – Poudarek4" xfId="319"/>
    <cellStyle name="40 % – Poudarek4 2" xfId="320"/>
    <cellStyle name="40 % – Poudarek4 2 2" xfId="321"/>
    <cellStyle name="40 % – Poudarek4 2 2 2" xfId="322"/>
    <cellStyle name="40 % – Poudarek4 2 3" xfId="323"/>
    <cellStyle name="40 % – Poudarek4 2 4" xfId="324"/>
    <cellStyle name="40 % – Poudarek4 3" xfId="325"/>
    <cellStyle name="40 % – Poudarek4 3 2" xfId="326"/>
    <cellStyle name="40 % – Poudarek4 3 3" xfId="327"/>
    <cellStyle name="40 % – Poudarek5" xfId="328"/>
    <cellStyle name="40 % – Poudarek5 2" xfId="329"/>
    <cellStyle name="40 % – Poudarek5 2 2" xfId="330"/>
    <cellStyle name="40 % – Poudarek5 2 3" xfId="331"/>
    <cellStyle name="40 % – Poudarek5 3" xfId="332"/>
    <cellStyle name="40 % – Poudarek6" xfId="333"/>
    <cellStyle name="40 % – Poudarek6 2" xfId="334"/>
    <cellStyle name="40 % – Poudarek6 2 2" xfId="335"/>
    <cellStyle name="40 % – Poudarek6 2 2 2" xfId="336"/>
    <cellStyle name="40 % – Poudarek6 2 3" xfId="337"/>
    <cellStyle name="40 % – Poudarek6 2 4" xfId="338"/>
    <cellStyle name="40 % – Poudarek6 3" xfId="339"/>
    <cellStyle name="40 % – Poudarek6 3 2" xfId="340"/>
    <cellStyle name="40 % – Poudarek6 3 2 2" xfId="341"/>
    <cellStyle name="40 % – Poudarek6 3 3" xfId="342"/>
    <cellStyle name="40 % – Poudarek6 3 4" xfId="343"/>
    <cellStyle name="40% - Accent1 1" xfId="344"/>
    <cellStyle name="40% - Accent1 1 2" xfId="345"/>
    <cellStyle name="40% - Accent1 2" xfId="346"/>
    <cellStyle name="40% - Accent1 2 2" xfId="347"/>
    <cellStyle name="40% - Accent1 2 2 2" xfId="348"/>
    <cellStyle name="40% - Accent1 2 2 3" xfId="349"/>
    <cellStyle name="40% - Accent1 2 2 4" xfId="350"/>
    <cellStyle name="40% - Accent1 2 3" xfId="351"/>
    <cellStyle name="40% - Accent1 2 3 2" xfId="352"/>
    <cellStyle name="40% - Accent1 2 3 2 2" xfId="353"/>
    <cellStyle name="40% - Accent1 2 3 3" xfId="354"/>
    <cellStyle name="40% - Accent1 2 3 4" xfId="355"/>
    <cellStyle name="40% - Accent1 2 4" xfId="356"/>
    <cellStyle name="40% - Accent1 2 5" xfId="357"/>
    <cellStyle name="40% - Accent1 2 6" xfId="358"/>
    <cellStyle name="40% - Accent1 2 6 2" xfId="359"/>
    <cellStyle name="40% - Accent1 2 7" xfId="360"/>
    <cellStyle name="40% - Accent1 2 8" xfId="361"/>
    <cellStyle name="40% - Accent1 2 9" xfId="362"/>
    <cellStyle name="40% - Accent1 3" xfId="363"/>
    <cellStyle name="40% - Accent1 3 2" xfId="364"/>
    <cellStyle name="40% - Accent1 3 2 2" xfId="365"/>
    <cellStyle name="40% - Accent1 3 2 2 2" xfId="366"/>
    <cellStyle name="40% - Accent1 3 2 2 2 2" xfId="367"/>
    <cellStyle name="40% - Accent1 3 2 2 3" xfId="368"/>
    <cellStyle name="40% - Accent1 3 2 3" xfId="369"/>
    <cellStyle name="40% - Accent1 3 2 3 2" xfId="370"/>
    <cellStyle name="40% - Accent1 3 2 4" xfId="371"/>
    <cellStyle name="40% - Accent1 3 2 5" xfId="372"/>
    <cellStyle name="40% - Accent1 3 2 6" xfId="373"/>
    <cellStyle name="40% - Accent1 3 3" xfId="374"/>
    <cellStyle name="40% - Accent1 4" xfId="375"/>
    <cellStyle name="40% - Accent1 4 2" xfId="376"/>
    <cellStyle name="40% - Accent1 4 3" xfId="377"/>
    <cellStyle name="40% - Accent1 5" xfId="378"/>
    <cellStyle name="40% - Accent1 5 2" xfId="379"/>
    <cellStyle name="40% - Accent1 5 3" xfId="380"/>
    <cellStyle name="40% - Accent1 6" xfId="381"/>
    <cellStyle name="40% - Accent1 6 2" xfId="382"/>
    <cellStyle name="40% - Accent1 6 2 2" xfId="383"/>
    <cellStyle name="40% - Accent1 6 2 3" xfId="384"/>
    <cellStyle name="40% - Accent1 6 3" xfId="385"/>
    <cellStyle name="40% - Accent1 6 4" xfId="386"/>
    <cellStyle name="40% - Accent1 7" xfId="387"/>
    <cellStyle name="40% - Accent1 7 2" xfId="388"/>
    <cellStyle name="40% - Accent2 1" xfId="389"/>
    <cellStyle name="40% - Accent2 2" xfId="390"/>
    <cellStyle name="40% - Accent2 2 2" xfId="391"/>
    <cellStyle name="40% - Accent2 2 3" xfId="392"/>
    <cellStyle name="40% - Accent2 2 4" xfId="393"/>
    <cellStyle name="40% - Accent2 3" xfId="394"/>
    <cellStyle name="40% - Accent2 3 2" xfId="395"/>
    <cellStyle name="40% - Accent2 4" xfId="396"/>
    <cellStyle name="40% - Accent2 4 2" xfId="397"/>
    <cellStyle name="40% - Accent2 5" xfId="398"/>
    <cellStyle name="40% - Accent2 5 2" xfId="399"/>
    <cellStyle name="40% - Accent2 6" xfId="400"/>
    <cellStyle name="40% - Accent2 6 2" xfId="401"/>
    <cellStyle name="40% - Accent3 1" xfId="402"/>
    <cellStyle name="40% - Accent3 2" xfId="403"/>
    <cellStyle name="40% - Accent3 2 2" xfId="404"/>
    <cellStyle name="40% - Accent3 2 2 2" xfId="405"/>
    <cellStyle name="40% - Accent3 2 2 3" xfId="406"/>
    <cellStyle name="40% - Accent3 2 3" xfId="407"/>
    <cellStyle name="40% - Accent3 2 3 2" xfId="408"/>
    <cellStyle name="40% - Accent3 2 3 2 2" xfId="409"/>
    <cellStyle name="40% - Accent3 2 3 3" xfId="410"/>
    <cellStyle name="40% - Accent3 2 3 4" xfId="411"/>
    <cellStyle name="40% - Accent3 2 4" xfId="412"/>
    <cellStyle name="40% - Accent3 2 5" xfId="413"/>
    <cellStyle name="40% - Accent3 2 6" xfId="414"/>
    <cellStyle name="40% - Accent3 2 6 2" xfId="415"/>
    <cellStyle name="40% - Accent3 2 7" xfId="416"/>
    <cellStyle name="40% - Accent3 2 8" xfId="417"/>
    <cellStyle name="40% - Accent3 2 9" xfId="418"/>
    <cellStyle name="40% - Accent3 3" xfId="419"/>
    <cellStyle name="40% - Accent3 3 2" xfId="420"/>
    <cellStyle name="40% - Accent3 3 2 2" xfId="421"/>
    <cellStyle name="40% - Accent3 3 2 2 2" xfId="422"/>
    <cellStyle name="40% - Accent3 3 2 2 2 2" xfId="423"/>
    <cellStyle name="40% - Accent3 3 2 2 3" xfId="424"/>
    <cellStyle name="40% - Accent3 3 2 3" xfId="425"/>
    <cellStyle name="40% - Accent3 3 2 3 2" xfId="426"/>
    <cellStyle name="40% - Accent3 3 2 4" xfId="427"/>
    <cellStyle name="40% - Accent3 3 2 5" xfId="428"/>
    <cellStyle name="40% - Accent3 3 3" xfId="429"/>
    <cellStyle name="40% - Accent3 4" xfId="430"/>
    <cellStyle name="40% - Accent3 4 2" xfId="431"/>
    <cellStyle name="40% - Accent3 5" xfId="432"/>
    <cellStyle name="40% - Accent3 5 2" xfId="433"/>
    <cellStyle name="40% - Accent3 6" xfId="434"/>
    <cellStyle name="40% - Accent3 6 2" xfId="435"/>
    <cellStyle name="40% - Accent3 6 2 2" xfId="436"/>
    <cellStyle name="40% - Accent3 6 3" xfId="437"/>
    <cellStyle name="40% - Accent3 6 4" xfId="438"/>
    <cellStyle name="40% - Accent3 7" xfId="439"/>
    <cellStyle name="40% - Accent3 7 2" xfId="440"/>
    <cellStyle name="40% - Accent4 1" xfId="441"/>
    <cellStyle name="40% - Accent4 1 2" xfId="442"/>
    <cellStyle name="40% - Accent4 2" xfId="443"/>
    <cellStyle name="40% - Accent4 2 2" xfId="444"/>
    <cellStyle name="40% - Accent4 2 2 2" xfId="445"/>
    <cellStyle name="40% - Accent4 2 2 3" xfId="446"/>
    <cellStyle name="40% - Accent4 2 2 4" xfId="447"/>
    <cellStyle name="40% - Accent4 2 3" xfId="448"/>
    <cellStyle name="40% - Accent4 2 3 2" xfId="449"/>
    <cellStyle name="40% - Accent4 2 3 2 2" xfId="450"/>
    <cellStyle name="40% - Accent4 2 3 3" xfId="451"/>
    <cellStyle name="40% - Accent4 2 3 4" xfId="452"/>
    <cellStyle name="40% - Accent4 2 4" xfId="453"/>
    <cellStyle name="40% - Accent4 2 5" xfId="454"/>
    <cellStyle name="40% - Accent4 2 6" xfId="455"/>
    <cellStyle name="40% - Accent4 2 6 2" xfId="456"/>
    <cellStyle name="40% - Accent4 2 7" xfId="457"/>
    <cellStyle name="40% - Accent4 2 8" xfId="458"/>
    <cellStyle name="40% - Accent4 2 9" xfId="459"/>
    <cellStyle name="40% - Accent4 3" xfId="460"/>
    <cellStyle name="40% - Accent4 3 2" xfId="461"/>
    <cellStyle name="40% - Accent4 3 2 2" xfId="462"/>
    <cellStyle name="40% - Accent4 3 2 2 2" xfId="463"/>
    <cellStyle name="40% - Accent4 3 2 2 2 2" xfId="464"/>
    <cellStyle name="40% - Accent4 3 2 2 3" xfId="465"/>
    <cellStyle name="40% - Accent4 3 2 3" xfId="466"/>
    <cellStyle name="40% - Accent4 3 2 3 2" xfId="467"/>
    <cellStyle name="40% - Accent4 3 2 4" xfId="468"/>
    <cellStyle name="40% - Accent4 3 2 5" xfId="469"/>
    <cellStyle name="40% - Accent4 3 2 6" xfId="470"/>
    <cellStyle name="40% - Accent4 3 3" xfId="471"/>
    <cellStyle name="40% - Accent4 4" xfId="472"/>
    <cellStyle name="40% - Accent4 4 2" xfId="473"/>
    <cellStyle name="40% - Accent4 4 3" xfId="474"/>
    <cellStyle name="40% - Accent4 5" xfId="475"/>
    <cellStyle name="40% - Accent4 5 2" xfId="476"/>
    <cellStyle name="40% - Accent4 5 3" xfId="477"/>
    <cellStyle name="40% - Accent4 6" xfId="478"/>
    <cellStyle name="40% - Accent4 6 2" xfId="479"/>
    <cellStyle name="40% - Accent4 6 2 2" xfId="480"/>
    <cellStyle name="40% - Accent4 6 2 3" xfId="481"/>
    <cellStyle name="40% - Accent4 6 3" xfId="482"/>
    <cellStyle name="40% - Accent4 6 4" xfId="483"/>
    <cellStyle name="40% - Accent4 7" xfId="484"/>
    <cellStyle name="40% - Accent4 7 2" xfId="485"/>
    <cellStyle name="40% - Accent5 1" xfId="486"/>
    <cellStyle name="40% - Accent5 1 2" xfId="487"/>
    <cellStyle name="40% - Accent5 2" xfId="488"/>
    <cellStyle name="40% - Accent5 2 2" xfId="489"/>
    <cellStyle name="40% - Accent5 2 2 2" xfId="490"/>
    <cellStyle name="40% - Accent5 2 2 3" xfId="491"/>
    <cellStyle name="40% - Accent5 2 2 4" xfId="492"/>
    <cellStyle name="40% - Accent5 2 3" xfId="493"/>
    <cellStyle name="40% - Accent5 2 3 2" xfId="494"/>
    <cellStyle name="40% - Accent5 2 3 2 2" xfId="495"/>
    <cellStyle name="40% - Accent5 2 3 3" xfId="496"/>
    <cellStyle name="40% - Accent5 2 3 4" xfId="497"/>
    <cellStyle name="40% - Accent5 2 4" xfId="498"/>
    <cellStyle name="40% - Accent5 2 5" xfId="499"/>
    <cellStyle name="40% - Accent5 2 6" xfId="500"/>
    <cellStyle name="40% - Accent5 2 6 2" xfId="501"/>
    <cellStyle name="40% - Accent5 2 7" xfId="502"/>
    <cellStyle name="40% - Accent5 2 8" xfId="503"/>
    <cellStyle name="40% - Accent5 2 9" xfId="504"/>
    <cellStyle name="40% - Accent5 3" xfId="505"/>
    <cellStyle name="40% - Accent5 3 2" xfId="506"/>
    <cellStyle name="40% - Accent5 3 2 2" xfId="507"/>
    <cellStyle name="40% - Accent5 3 2 2 2" xfId="508"/>
    <cellStyle name="40% - Accent5 3 2 2 2 2" xfId="509"/>
    <cellStyle name="40% - Accent5 3 2 2 3" xfId="510"/>
    <cellStyle name="40% - Accent5 3 2 3" xfId="511"/>
    <cellStyle name="40% - Accent5 3 2 3 2" xfId="512"/>
    <cellStyle name="40% - Accent5 3 2 4" xfId="513"/>
    <cellStyle name="40% - Accent5 3 2 5" xfId="514"/>
    <cellStyle name="40% - Accent5 3 2 6" xfId="515"/>
    <cellStyle name="40% - Accent5 3 3" xfId="516"/>
    <cellStyle name="40% - Accent5 4" xfId="517"/>
    <cellStyle name="40% - Accent5 4 2" xfId="518"/>
    <cellStyle name="40% - Accent5 4 3" xfId="519"/>
    <cellStyle name="40% - Accent5 5" xfId="520"/>
    <cellStyle name="40% - Accent5 5 2" xfId="521"/>
    <cellStyle name="40% - Accent5 5 3" xfId="522"/>
    <cellStyle name="40% - Accent5 6" xfId="523"/>
    <cellStyle name="40% - Accent5 6 2" xfId="524"/>
    <cellStyle name="40% - Accent5 6 2 2" xfId="525"/>
    <cellStyle name="40% - Accent5 6 2 3" xfId="526"/>
    <cellStyle name="40% - Accent5 6 3" xfId="527"/>
    <cellStyle name="40% - Accent5 6 4" xfId="528"/>
    <cellStyle name="40% - Accent5 7" xfId="529"/>
    <cellStyle name="40% - Accent5 7 2" xfId="530"/>
    <cellStyle name="40% - Accent6 1" xfId="531"/>
    <cellStyle name="40% - Accent6 1 2" xfId="532"/>
    <cellStyle name="40% - Accent6 2" xfId="533"/>
    <cellStyle name="40% - Accent6 2 2" xfId="534"/>
    <cellStyle name="40% - Accent6 2 2 2" xfId="535"/>
    <cellStyle name="40% - Accent6 2 2 3" xfId="536"/>
    <cellStyle name="40% - Accent6 2 2 4" xfId="537"/>
    <cellStyle name="40% - Accent6 2 3" xfId="538"/>
    <cellStyle name="40% - Accent6 2 3 2" xfId="539"/>
    <cellStyle name="40% - Accent6 2 3 2 2" xfId="540"/>
    <cellStyle name="40% - Accent6 2 3 3" xfId="541"/>
    <cellStyle name="40% - Accent6 2 3 4" xfId="542"/>
    <cellStyle name="40% - Accent6 2 4" xfId="543"/>
    <cellStyle name="40% - Accent6 2 5" xfId="544"/>
    <cellStyle name="40% - Accent6 2 6" xfId="545"/>
    <cellStyle name="40% - Accent6 2 6 2" xfId="546"/>
    <cellStyle name="40% - Accent6 2 7" xfId="547"/>
    <cellStyle name="40% - Accent6 2 8" xfId="548"/>
    <cellStyle name="40% - Accent6 2 9" xfId="549"/>
    <cellStyle name="40% - Accent6 3" xfId="550"/>
    <cellStyle name="40% - Accent6 3 2" xfId="551"/>
    <cellStyle name="40% - Accent6 3 2 2" xfId="552"/>
    <cellStyle name="40% - Accent6 3 2 2 2" xfId="553"/>
    <cellStyle name="40% - Accent6 3 2 2 2 2" xfId="554"/>
    <cellStyle name="40% - Accent6 3 2 2 3" xfId="555"/>
    <cellStyle name="40% - Accent6 3 2 3" xfId="556"/>
    <cellStyle name="40% - Accent6 3 2 3 2" xfId="557"/>
    <cellStyle name="40% - Accent6 3 2 4" xfId="558"/>
    <cellStyle name="40% - Accent6 3 2 5" xfId="559"/>
    <cellStyle name="40% - Accent6 3 2 6" xfId="560"/>
    <cellStyle name="40% - Accent6 3 3" xfId="561"/>
    <cellStyle name="40% - Accent6 4" xfId="562"/>
    <cellStyle name="40% - Accent6 4 2" xfId="563"/>
    <cellStyle name="40% - Accent6 4 3" xfId="564"/>
    <cellStyle name="40% - Accent6 5" xfId="565"/>
    <cellStyle name="40% - Accent6 5 2" xfId="566"/>
    <cellStyle name="40% - Accent6 5 3" xfId="567"/>
    <cellStyle name="40% - Accent6 6" xfId="568"/>
    <cellStyle name="40% - Accent6 6 2" xfId="569"/>
    <cellStyle name="40% - Accent6 6 2 2" xfId="570"/>
    <cellStyle name="40% - Accent6 6 2 3" xfId="571"/>
    <cellStyle name="40% - Accent6 6 3" xfId="572"/>
    <cellStyle name="40% - Accent6 6 4" xfId="573"/>
    <cellStyle name="40% - Accent6 7" xfId="574"/>
    <cellStyle name="40% - Accent6 7 2" xfId="575"/>
    <cellStyle name="60 % – Poudarek1" xfId="576"/>
    <cellStyle name="60 % – Poudarek1 2" xfId="577"/>
    <cellStyle name="60 % – Poudarek1 2 2" xfId="578"/>
    <cellStyle name="60 % – Poudarek1 3" xfId="579"/>
    <cellStyle name="60 % – Poudarek2" xfId="580"/>
    <cellStyle name="60 % – Poudarek2 2" xfId="581"/>
    <cellStyle name="60 % – Poudarek2 2 2" xfId="582"/>
    <cellStyle name="60 % – Poudarek2 3" xfId="583"/>
    <cellStyle name="60 % – Poudarek3" xfId="584"/>
    <cellStyle name="60 % – Poudarek3 2" xfId="585"/>
    <cellStyle name="60 % – Poudarek3 2 2" xfId="586"/>
    <cellStyle name="60 % – Poudarek3 2 3" xfId="587"/>
    <cellStyle name="60 % – Poudarek3 3" xfId="588"/>
    <cellStyle name="60 % – Poudarek4" xfId="589"/>
    <cellStyle name="60 % – Poudarek4 2" xfId="590"/>
    <cellStyle name="60 % – Poudarek4 2 2" xfId="591"/>
    <cellStyle name="60 % – Poudarek4 2 3" xfId="592"/>
    <cellStyle name="60 % – Poudarek4 3" xfId="593"/>
    <cellStyle name="60 % – Poudarek5" xfId="594"/>
    <cellStyle name="60 % – Poudarek5 2" xfId="595"/>
    <cellStyle name="60 % – Poudarek5 2 2" xfId="596"/>
    <cellStyle name="60 % – Poudarek5 2 3" xfId="597"/>
    <cellStyle name="60 % – Poudarek5 3" xfId="598"/>
    <cellStyle name="60 % – Poudarek6" xfId="599"/>
    <cellStyle name="60 % – Poudarek6 2" xfId="600"/>
    <cellStyle name="60 % – Poudarek6 2 2" xfId="601"/>
    <cellStyle name="60 % – Poudarek6 2 3" xfId="602"/>
    <cellStyle name="60 % – Poudarek6 3" xfId="603"/>
    <cellStyle name="60 % – Poudarek6 3 2" xfId="604"/>
    <cellStyle name="60% - Accent1 1" xfId="605"/>
    <cellStyle name="60% - Accent1 1 2" xfId="606"/>
    <cellStyle name="60% - Accent1 2" xfId="607"/>
    <cellStyle name="60% - Accent1 2 2" xfId="608"/>
    <cellStyle name="60% - Accent1 2 2 2" xfId="609"/>
    <cellStyle name="60% - Accent1 2 2 3" xfId="610"/>
    <cellStyle name="60% - Accent1 2 2 4" xfId="611"/>
    <cellStyle name="60% - Accent1 2 3" xfId="612"/>
    <cellStyle name="60% - Accent1 2 4" xfId="613"/>
    <cellStyle name="60% - Accent1 2 5" xfId="614"/>
    <cellStyle name="60% - Accent1 2 6" xfId="615"/>
    <cellStyle name="60% - Accent1 3" xfId="616"/>
    <cellStyle name="60% - Accent1 3 2" xfId="617"/>
    <cellStyle name="60% - Accent1 3 2 2" xfId="618"/>
    <cellStyle name="60% - Accent1 3 2 3" xfId="619"/>
    <cellStyle name="60% - Accent1 3 3" xfId="620"/>
    <cellStyle name="60% - Accent1 4" xfId="621"/>
    <cellStyle name="60% - Accent1 4 2" xfId="622"/>
    <cellStyle name="60% - Accent1 4 3" xfId="623"/>
    <cellStyle name="60% - Accent1 5" xfId="624"/>
    <cellStyle name="60% - Accent1 5 2" xfId="625"/>
    <cellStyle name="60% - Accent1 5 3" xfId="626"/>
    <cellStyle name="60% - Accent1 6" xfId="627"/>
    <cellStyle name="60% - Accent1 6 2" xfId="628"/>
    <cellStyle name="60% - Accent1 6 3" xfId="629"/>
    <cellStyle name="60% - Accent2 1" xfId="630"/>
    <cellStyle name="60% - Accent2 1 2" xfId="631"/>
    <cellStyle name="60% - Accent2 2" xfId="632"/>
    <cellStyle name="60% - Accent2 2 2" xfId="633"/>
    <cellStyle name="60% - Accent2 2 2 2" xfId="634"/>
    <cellStyle name="60% - Accent2 2 2 3" xfId="635"/>
    <cellStyle name="60% - Accent2 2 2 4" xfId="636"/>
    <cellStyle name="60% - Accent2 2 3" xfId="637"/>
    <cellStyle name="60% - Accent2 2 4" xfId="638"/>
    <cellStyle name="60% - Accent2 2 5" xfId="639"/>
    <cellStyle name="60% - Accent2 2 6" xfId="640"/>
    <cellStyle name="60% - Accent2 3" xfId="641"/>
    <cellStyle name="60% - Accent2 3 2" xfId="642"/>
    <cellStyle name="60% - Accent2 3 2 2" xfId="643"/>
    <cellStyle name="60% - Accent2 3 2 3" xfId="644"/>
    <cellStyle name="60% - Accent2 3 3" xfId="645"/>
    <cellStyle name="60% - Accent2 4" xfId="646"/>
    <cellStyle name="60% - Accent2 4 2" xfId="647"/>
    <cellStyle name="60% - Accent2 4 3" xfId="648"/>
    <cellStyle name="60% - Accent2 5" xfId="649"/>
    <cellStyle name="60% - Accent2 5 2" xfId="650"/>
    <cellStyle name="60% - Accent2 5 3" xfId="651"/>
    <cellStyle name="60% - Accent2 6" xfId="652"/>
    <cellStyle name="60% - Accent2 6 2" xfId="653"/>
    <cellStyle name="60% - Accent2 6 3" xfId="654"/>
    <cellStyle name="60% - Accent3 1" xfId="655"/>
    <cellStyle name="60% - Accent3 1 2" xfId="656"/>
    <cellStyle name="60% - Accent3 2" xfId="657"/>
    <cellStyle name="60% - Accent3 2 2" xfId="658"/>
    <cellStyle name="60% - Accent3 2 2 2" xfId="659"/>
    <cellStyle name="60% - Accent3 2 2 3" xfId="660"/>
    <cellStyle name="60% - Accent3 2 2 4" xfId="661"/>
    <cellStyle name="60% - Accent3 2 3" xfId="662"/>
    <cellStyle name="60% - Accent3 2 4" xfId="663"/>
    <cellStyle name="60% - Accent3 2 5" xfId="664"/>
    <cellStyle name="60% - Accent3 2 6" xfId="665"/>
    <cellStyle name="60% - Accent3 3" xfId="666"/>
    <cellStyle name="60% - Accent3 3 2" xfId="667"/>
    <cellStyle name="60% - Accent3 3 2 2" xfId="668"/>
    <cellStyle name="60% - Accent3 3 2 3" xfId="669"/>
    <cellStyle name="60% - Accent3 3 3" xfId="670"/>
    <cellStyle name="60% - Accent3 4" xfId="671"/>
    <cellStyle name="60% - Accent3 4 2" xfId="672"/>
    <cellStyle name="60% - Accent3 4 3" xfId="673"/>
    <cellStyle name="60% - Accent3 5" xfId="674"/>
    <cellStyle name="60% - Accent3 5 2" xfId="675"/>
    <cellStyle name="60% - Accent3 5 3" xfId="676"/>
    <cellStyle name="60% - Accent3 6" xfId="677"/>
    <cellStyle name="60% - Accent3 6 2" xfId="678"/>
    <cellStyle name="60% - Accent3 6 3" xfId="679"/>
    <cellStyle name="60% - Accent4 1" xfId="680"/>
    <cellStyle name="60% - Accent4 1 2" xfId="681"/>
    <cellStyle name="60% - Accent4 2" xfId="682"/>
    <cellStyle name="60% - Accent4 2 2" xfId="683"/>
    <cellStyle name="60% - Accent4 2 2 2" xfId="684"/>
    <cellStyle name="60% - Accent4 2 2 3" xfId="685"/>
    <cellStyle name="60% - Accent4 2 2 4" xfId="686"/>
    <cellStyle name="60% - Accent4 2 3" xfId="687"/>
    <cellStyle name="60% - Accent4 2 4" xfId="688"/>
    <cellStyle name="60% - Accent4 2 5" xfId="689"/>
    <cellStyle name="60% - Accent4 2 6" xfId="690"/>
    <cellStyle name="60% - Accent4 3" xfId="691"/>
    <cellStyle name="60% - Accent4 3 2" xfId="692"/>
    <cellStyle name="60% - Accent4 3 2 2" xfId="693"/>
    <cellStyle name="60% - Accent4 3 2 3" xfId="694"/>
    <cellStyle name="60% - Accent4 3 3" xfId="695"/>
    <cellStyle name="60% - Accent4 4" xfId="696"/>
    <cellStyle name="60% - Accent4 4 2" xfId="697"/>
    <cellStyle name="60% - Accent4 4 3" xfId="698"/>
    <cellStyle name="60% - Accent4 5" xfId="699"/>
    <cellStyle name="60% - Accent4 5 2" xfId="700"/>
    <cellStyle name="60% - Accent4 5 3" xfId="701"/>
    <cellStyle name="60% - Accent4 6" xfId="702"/>
    <cellStyle name="60% - Accent4 6 2" xfId="703"/>
    <cellStyle name="60% - Accent4 6 3" xfId="704"/>
    <cellStyle name="60% - Accent5 1" xfId="705"/>
    <cellStyle name="60% - Accent5 1 2" xfId="706"/>
    <cellStyle name="60% - Accent5 2" xfId="707"/>
    <cellStyle name="60% - Accent5 2 2" xfId="708"/>
    <cellStyle name="60% - Accent5 2 2 2" xfId="709"/>
    <cellStyle name="60% - Accent5 2 2 3" xfId="710"/>
    <cellStyle name="60% - Accent5 2 2 4" xfId="711"/>
    <cellStyle name="60% - Accent5 2 3" xfId="712"/>
    <cellStyle name="60% - Accent5 2 4" xfId="713"/>
    <cellStyle name="60% - Accent5 2 5" xfId="714"/>
    <cellStyle name="60% - Accent5 2 6" xfId="715"/>
    <cellStyle name="60% - Accent5 3" xfId="716"/>
    <cellStyle name="60% - Accent5 3 2" xfId="717"/>
    <cellStyle name="60% - Accent5 3 2 2" xfId="718"/>
    <cellStyle name="60% - Accent5 3 2 3" xfId="719"/>
    <cellStyle name="60% - Accent5 3 3" xfId="720"/>
    <cellStyle name="60% - Accent5 4" xfId="721"/>
    <cellStyle name="60% - Accent5 4 2" xfId="722"/>
    <cellStyle name="60% - Accent5 4 3" xfId="723"/>
    <cellStyle name="60% - Accent5 5" xfId="724"/>
    <cellStyle name="60% - Accent5 5 2" xfId="725"/>
    <cellStyle name="60% - Accent5 5 3" xfId="726"/>
    <cellStyle name="60% - Accent5 6" xfId="727"/>
    <cellStyle name="60% - Accent5 6 2" xfId="728"/>
    <cellStyle name="60% - Accent5 6 3" xfId="729"/>
    <cellStyle name="60% - Accent6 1" xfId="730"/>
    <cellStyle name="60% - Accent6 2" xfId="731"/>
    <cellStyle name="60% - Accent6 2 2" xfId="732"/>
    <cellStyle name="60% - Accent6 2 2 2" xfId="733"/>
    <cellStyle name="60% - Accent6 2 2 3" xfId="734"/>
    <cellStyle name="60% - Accent6 2 3" xfId="735"/>
    <cellStyle name="60% - Accent6 2 4" xfId="736"/>
    <cellStyle name="60% - Accent6 2 5" xfId="737"/>
    <cellStyle name="60% - Accent6 2 6" xfId="738"/>
    <cellStyle name="60% - Accent6 3" xfId="739"/>
    <cellStyle name="60% - Accent6 3 2" xfId="740"/>
    <cellStyle name="60% - Accent6 3 2 2" xfId="741"/>
    <cellStyle name="60% - Accent6 3 3" xfId="742"/>
    <cellStyle name="60% - Accent6 4" xfId="743"/>
    <cellStyle name="60% - Accent6 4 2" xfId="744"/>
    <cellStyle name="60% - Accent6 5" xfId="745"/>
    <cellStyle name="60% - Accent6 5 2" xfId="746"/>
    <cellStyle name="60% - Accent6 6" xfId="747"/>
    <cellStyle name="60% - Accent6 6 2" xfId="748"/>
    <cellStyle name="Accent1" xfId="749"/>
    <cellStyle name="Accent1 - 20%" xfId="750"/>
    <cellStyle name="Accent1 - 20% 2" xfId="751"/>
    <cellStyle name="Accent1 - 40%" xfId="752"/>
    <cellStyle name="Accent1 - 40% 2" xfId="753"/>
    <cellStyle name="Accent1 - 60%" xfId="754"/>
    <cellStyle name="Accent1 - 60% 2" xfId="755"/>
    <cellStyle name="Accent1 1" xfId="756"/>
    <cellStyle name="Accent1 1 2" xfId="757"/>
    <cellStyle name="Accent1 10" xfId="758"/>
    <cellStyle name="Accent1 10 2" xfId="759"/>
    <cellStyle name="Accent1 11" xfId="760"/>
    <cellStyle name="Accent1 11 2" xfId="761"/>
    <cellStyle name="Accent1 12" xfId="762"/>
    <cellStyle name="Accent1 12 2" xfId="763"/>
    <cellStyle name="Accent1 13" xfId="764"/>
    <cellStyle name="Accent1 14" xfId="765"/>
    <cellStyle name="Accent1 14 2" xfId="766"/>
    <cellStyle name="Accent1 15" xfId="767"/>
    <cellStyle name="Accent1 16" xfId="768"/>
    <cellStyle name="Accent1 17" xfId="769"/>
    <cellStyle name="Accent1 17 2" xfId="770"/>
    <cellStyle name="Accent1 18" xfId="771"/>
    <cellStyle name="Accent1 19" xfId="772"/>
    <cellStyle name="Accent1 2" xfId="773"/>
    <cellStyle name="Accent1 2 2" xfId="774"/>
    <cellStyle name="Accent1 2 2 2" xfId="775"/>
    <cellStyle name="Accent1 2 2 3" xfId="776"/>
    <cellStyle name="Accent1 2 2 4" xfId="777"/>
    <cellStyle name="Accent1 2 3" xfId="778"/>
    <cellStyle name="Accent1 2 4" xfId="779"/>
    <cellStyle name="Accent1 2 5" xfId="780"/>
    <cellStyle name="Accent1 2 6" xfId="781"/>
    <cellStyle name="Accent1 20" xfId="782"/>
    <cellStyle name="Accent1 21" xfId="783"/>
    <cellStyle name="Accent1 22" xfId="784"/>
    <cellStyle name="Accent1 3" xfId="785"/>
    <cellStyle name="Accent1 3 2" xfId="786"/>
    <cellStyle name="Accent1 3 2 2" xfId="787"/>
    <cellStyle name="Accent1 3 2 3" xfId="788"/>
    <cellStyle name="Accent1 3 3" xfId="789"/>
    <cellStyle name="Accent1 4" xfId="790"/>
    <cellStyle name="Accent1 4 2" xfId="791"/>
    <cellStyle name="Accent1 4 2 2" xfId="792"/>
    <cellStyle name="Accent1 4 2 3" xfId="793"/>
    <cellStyle name="Accent1 4 3" xfId="794"/>
    <cellStyle name="Accent1 5" xfId="795"/>
    <cellStyle name="Accent1 5 2" xfId="796"/>
    <cellStyle name="Accent1 5 2 2" xfId="797"/>
    <cellStyle name="Accent1 5 2 3" xfId="798"/>
    <cellStyle name="Accent1 5 3" xfId="799"/>
    <cellStyle name="Accent1 6" xfId="800"/>
    <cellStyle name="Accent1 6 2" xfId="801"/>
    <cellStyle name="Accent1 6 2 2" xfId="802"/>
    <cellStyle name="Accent1 6 2 3" xfId="803"/>
    <cellStyle name="Accent1 6 3" xfId="804"/>
    <cellStyle name="Accent1 6 3 2" xfId="805"/>
    <cellStyle name="Accent1 6 4" xfId="806"/>
    <cellStyle name="Accent1 7" xfId="807"/>
    <cellStyle name="Accent1 7 2" xfId="808"/>
    <cellStyle name="Accent1 7 3" xfId="809"/>
    <cellStyle name="Accent1 8" xfId="810"/>
    <cellStyle name="Accent1 8 2" xfId="811"/>
    <cellStyle name="Accent1 9" xfId="812"/>
    <cellStyle name="Accent1 9 2" xfId="813"/>
    <cellStyle name="Accent2" xfId="814"/>
    <cellStyle name="Accent2 - 20%" xfId="815"/>
    <cellStyle name="Accent2 - 20% 2" xfId="816"/>
    <cellStyle name="Accent2 - 40%" xfId="817"/>
    <cellStyle name="Accent2 - 40% 2" xfId="818"/>
    <cellStyle name="Accent2 - 60%" xfId="819"/>
    <cellStyle name="Accent2 - 60% 2" xfId="820"/>
    <cellStyle name="Accent2 1" xfId="821"/>
    <cellStyle name="Accent2 1 2" xfId="822"/>
    <cellStyle name="Accent2 10" xfId="823"/>
    <cellStyle name="Accent2 10 2" xfId="824"/>
    <cellStyle name="Accent2 11" xfId="825"/>
    <cellStyle name="Accent2 11 2" xfId="826"/>
    <cellStyle name="Accent2 12" xfId="827"/>
    <cellStyle name="Accent2 12 2" xfId="828"/>
    <cellStyle name="Accent2 13" xfId="829"/>
    <cellStyle name="Accent2 14" xfId="830"/>
    <cellStyle name="Accent2 14 2" xfId="831"/>
    <cellStyle name="Accent2 15" xfId="832"/>
    <cellStyle name="Accent2 16" xfId="833"/>
    <cellStyle name="Accent2 17" xfId="834"/>
    <cellStyle name="Accent2 17 2" xfId="835"/>
    <cellStyle name="Accent2 18" xfId="836"/>
    <cellStyle name="Accent2 19" xfId="837"/>
    <cellStyle name="Accent2 2" xfId="838"/>
    <cellStyle name="Accent2 2 2" xfId="839"/>
    <cellStyle name="Accent2 2 2 2" xfId="840"/>
    <cellStyle name="Accent2 2 2 3" xfId="841"/>
    <cellStyle name="Accent2 2 2 4" xfId="842"/>
    <cellStyle name="Accent2 2 3" xfId="843"/>
    <cellStyle name="Accent2 2 4" xfId="844"/>
    <cellStyle name="Accent2 2 5" xfId="845"/>
    <cellStyle name="Accent2 2 6" xfId="846"/>
    <cellStyle name="Accent2 20" xfId="847"/>
    <cellStyle name="Accent2 21" xfId="848"/>
    <cellStyle name="Accent2 22" xfId="849"/>
    <cellStyle name="Accent2 3" xfId="850"/>
    <cellStyle name="Accent2 3 2" xfId="851"/>
    <cellStyle name="Accent2 3 2 2" xfId="852"/>
    <cellStyle name="Accent2 3 2 3" xfId="853"/>
    <cellStyle name="Accent2 3 3" xfId="854"/>
    <cellStyle name="Accent2 4" xfId="855"/>
    <cellStyle name="Accent2 4 2" xfId="856"/>
    <cellStyle name="Accent2 4 2 2" xfId="857"/>
    <cellStyle name="Accent2 4 2 3" xfId="858"/>
    <cellStyle name="Accent2 4 3" xfId="859"/>
    <cellStyle name="Accent2 5" xfId="860"/>
    <cellStyle name="Accent2 5 2" xfId="861"/>
    <cellStyle name="Accent2 5 2 2" xfId="862"/>
    <cellStyle name="Accent2 5 2 3" xfId="863"/>
    <cellStyle name="Accent2 5 3" xfId="864"/>
    <cellStyle name="Accent2 6" xfId="865"/>
    <cellStyle name="Accent2 6 2" xfId="866"/>
    <cellStyle name="Accent2 6 2 2" xfId="867"/>
    <cellStyle name="Accent2 6 2 3" xfId="868"/>
    <cellStyle name="Accent2 6 3" xfId="869"/>
    <cellStyle name="Accent2 6 3 2" xfId="870"/>
    <cellStyle name="Accent2 6 4" xfId="871"/>
    <cellStyle name="Accent2 7" xfId="872"/>
    <cellStyle name="Accent2 7 2" xfId="873"/>
    <cellStyle name="Accent2 7 3" xfId="874"/>
    <cellStyle name="Accent2 8" xfId="875"/>
    <cellStyle name="Accent2 8 2" xfId="876"/>
    <cellStyle name="Accent2 9" xfId="877"/>
    <cellStyle name="Accent2 9 2" xfId="878"/>
    <cellStyle name="Accent3" xfId="879"/>
    <cellStyle name="Accent3 - 20%" xfId="880"/>
    <cellStyle name="Accent3 - 20% 2" xfId="881"/>
    <cellStyle name="Accent3 - 40%" xfId="882"/>
    <cellStyle name="Accent3 - 40% 2" xfId="883"/>
    <cellStyle name="Accent3 - 60%" xfId="884"/>
    <cellStyle name="Accent3 - 60% 2" xfId="885"/>
    <cellStyle name="Accent3 1" xfId="886"/>
    <cellStyle name="Accent3 1 2" xfId="887"/>
    <cellStyle name="Accent3 10" xfId="888"/>
    <cellStyle name="Accent3 10 2" xfId="889"/>
    <cellStyle name="Accent3 11" xfId="890"/>
    <cellStyle name="Accent3 11 2" xfId="891"/>
    <cellStyle name="Accent3 12" xfId="892"/>
    <cellStyle name="Accent3 12 2" xfId="893"/>
    <cellStyle name="Accent3 13" xfId="894"/>
    <cellStyle name="Accent3 14" xfId="895"/>
    <cellStyle name="Accent3 14 2" xfId="896"/>
    <cellStyle name="Accent3 15" xfId="897"/>
    <cellStyle name="Accent3 16" xfId="898"/>
    <cellStyle name="Accent3 17" xfId="899"/>
    <cellStyle name="Accent3 17 2" xfId="900"/>
    <cellStyle name="Accent3 18" xfId="901"/>
    <cellStyle name="Accent3 19" xfId="902"/>
    <cellStyle name="Accent3 2" xfId="903"/>
    <cellStyle name="Accent3 2 2" xfId="904"/>
    <cellStyle name="Accent3 2 2 2" xfId="905"/>
    <cellStyle name="Accent3 2 2 3" xfId="906"/>
    <cellStyle name="Accent3 2 2 4" xfId="907"/>
    <cellStyle name="Accent3 2 3" xfId="908"/>
    <cellStyle name="Accent3 2 4" xfId="909"/>
    <cellStyle name="Accent3 2 5" xfId="910"/>
    <cellStyle name="Accent3 2 6" xfId="911"/>
    <cellStyle name="Accent3 20" xfId="912"/>
    <cellStyle name="Accent3 21" xfId="913"/>
    <cellStyle name="Accent3 22" xfId="914"/>
    <cellStyle name="Accent3 3" xfId="915"/>
    <cellStyle name="Accent3 3 2" xfId="916"/>
    <cellStyle name="Accent3 3 2 2" xfId="917"/>
    <cellStyle name="Accent3 3 2 3" xfId="918"/>
    <cellStyle name="Accent3 3 3" xfId="919"/>
    <cellStyle name="Accent3 4" xfId="920"/>
    <cellStyle name="Accent3 4 2" xfId="921"/>
    <cellStyle name="Accent3 4 2 2" xfId="922"/>
    <cellStyle name="Accent3 4 2 3" xfId="923"/>
    <cellStyle name="Accent3 4 3" xfId="924"/>
    <cellStyle name="Accent3 5" xfId="925"/>
    <cellStyle name="Accent3 5 2" xfId="926"/>
    <cellStyle name="Accent3 5 2 2" xfId="927"/>
    <cellStyle name="Accent3 5 2 3" xfId="928"/>
    <cellStyle name="Accent3 5 3" xfId="929"/>
    <cellStyle name="Accent3 6" xfId="930"/>
    <cellStyle name="Accent3 6 2" xfId="931"/>
    <cellStyle name="Accent3 6 2 2" xfId="932"/>
    <cellStyle name="Accent3 6 2 3" xfId="933"/>
    <cellStyle name="Accent3 6 3" xfId="934"/>
    <cellStyle name="Accent3 6 3 2" xfId="935"/>
    <cellStyle name="Accent3 6 4" xfId="936"/>
    <cellStyle name="Accent3 7" xfId="937"/>
    <cellStyle name="Accent3 7 2" xfId="938"/>
    <cellStyle name="Accent3 7 3" xfId="939"/>
    <cellStyle name="Accent3 8" xfId="940"/>
    <cellStyle name="Accent3 8 2" xfId="941"/>
    <cellStyle name="Accent3 9" xfId="942"/>
    <cellStyle name="Accent3 9 2" xfId="943"/>
    <cellStyle name="Accent4" xfId="944"/>
    <cellStyle name="Accent4 - 20%" xfId="945"/>
    <cellStyle name="Accent4 - 20% 2" xfId="946"/>
    <cellStyle name="Accent4 - 40%" xfId="947"/>
    <cellStyle name="Accent4 - 40% 2" xfId="948"/>
    <cellStyle name="Accent4 - 60%" xfId="949"/>
    <cellStyle name="Accent4 - 60% 2" xfId="950"/>
    <cellStyle name="Accent4 1" xfId="951"/>
    <cellStyle name="Accent4 1 2" xfId="952"/>
    <cellStyle name="Accent4 10" xfId="953"/>
    <cellStyle name="Accent4 10 2" xfId="954"/>
    <cellStyle name="Accent4 11" xfId="955"/>
    <cellStyle name="Accent4 11 2" xfId="956"/>
    <cellStyle name="Accent4 12" xfId="957"/>
    <cellStyle name="Accent4 12 2" xfId="958"/>
    <cellStyle name="Accent4 13" xfId="959"/>
    <cellStyle name="Accent4 14" xfId="960"/>
    <cellStyle name="Accent4 14 2" xfId="961"/>
    <cellStyle name="Accent4 15" xfId="962"/>
    <cellStyle name="Accent4 16" xfId="963"/>
    <cellStyle name="Accent4 17" xfId="964"/>
    <cellStyle name="Accent4 17 2" xfId="965"/>
    <cellStyle name="Accent4 18" xfId="966"/>
    <cellStyle name="Accent4 19" xfId="967"/>
    <cellStyle name="Accent4 2" xfId="968"/>
    <cellStyle name="Accent4 2 2" xfId="969"/>
    <cellStyle name="Accent4 2 2 2" xfId="970"/>
    <cellStyle name="Accent4 2 2 3" xfId="971"/>
    <cellStyle name="Accent4 2 2 4" xfId="972"/>
    <cellStyle name="Accent4 2 3" xfId="973"/>
    <cellStyle name="Accent4 2 4" xfId="974"/>
    <cellStyle name="Accent4 2 5" xfId="975"/>
    <cellStyle name="Accent4 2 6" xfId="976"/>
    <cellStyle name="Accent4 20" xfId="977"/>
    <cellStyle name="Accent4 21" xfId="978"/>
    <cellStyle name="Accent4 22" xfId="979"/>
    <cellStyle name="Accent4 3" xfId="980"/>
    <cellStyle name="Accent4 3 2" xfId="981"/>
    <cellStyle name="Accent4 3 2 2" xfId="982"/>
    <cellStyle name="Accent4 3 2 3" xfId="983"/>
    <cellStyle name="Accent4 3 3" xfId="984"/>
    <cellStyle name="Accent4 4" xfId="985"/>
    <cellStyle name="Accent4 4 2" xfId="986"/>
    <cellStyle name="Accent4 4 2 2" xfId="987"/>
    <cellStyle name="Accent4 4 2 3" xfId="988"/>
    <cellStyle name="Accent4 4 3" xfId="989"/>
    <cellStyle name="Accent4 5" xfId="990"/>
    <cellStyle name="Accent4 5 2" xfId="991"/>
    <cellStyle name="Accent4 5 2 2" xfId="992"/>
    <cellStyle name="Accent4 5 2 3" xfId="993"/>
    <cellStyle name="Accent4 5 3" xfId="994"/>
    <cellStyle name="Accent4 6" xfId="995"/>
    <cellStyle name="Accent4 6 2" xfId="996"/>
    <cellStyle name="Accent4 6 2 2" xfId="997"/>
    <cellStyle name="Accent4 6 2 3" xfId="998"/>
    <cellStyle name="Accent4 6 3" xfId="999"/>
    <cellStyle name="Accent4 6 3 2" xfId="1000"/>
    <cellStyle name="Accent4 6 4" xfId="1001"/>
    <cellStyle name="Accent4 7" xfId="1002"/>
    <cellStyle name="Accent4 7 2" xfId="1003"/>
    <cellStyle name="Accent4 7 3" xfId="1004"/>
    <cellStyle name="Accent4 8" xfId="1005"/>
    <cellStyle name="Accent4 8 2" xfId="1006"/>
    <cellStyle name="Accent4 9" xfId="1007"/>
    <cellStyle name="Accent4 9 2" xfId="1008"/>
    <cellStyle name="Accent5" xfId="1009"/>
    <cellStyle name="Accent5 - 20%" xfId="1010"/>
    <cellStyle name="Accent5 - 20% 2" xfId="1011"/>
    <cellStyle name="Accent5 - 40%" xfId="1012"/>
    <cellStyle name="Accent5 - 40% 2" xfId="1013"/>
    <cellStyle name="Accent5 - 60%" xfId="1014"/>
    <cellStyle name="Accent5 - 60% 2" xfId="1015"/>
    <cellStyle name="Accent5 1" xfId="1016"/>
    <cellStyle name="Accent5 1 2" xfId="1017"/>
    <cellStyle name="Accent5 10" xfId="1018"/>
    <cellStyle name="Accent5 11" xfId="1019"/>
    <cellStyle name="Accent5 2" xfId="1020"/>
    <cellStyle name="Accent5 2 2" xfId="1021"/>
    <cellStyle name="Accent5 2 2 2" xfId="1022"/>
    <cellStyle name="Accent5 2 3" xfId="1023"/>
    <cellStyle name="Accent5 2 4" xfId="1024"/>
    <cellStyle name="Accent5 3" xfId="1025"/>
    <cellStyle name="Accent5 3 2" xfId="1026"/>
    <cellStyle name="Accent5 3 3" xfId="1027"/>
    <cellStyle name="Accent5 4" xfId="1028"/>
    <cellStyle name="Accent5 4 2" xfId="1029"/>
    <cellStyle name="Accent5 4 3" xfId="1030"/>
    <cellStyle name="Accent5 5" xfId="1031"/>
    <cellStyle name="Accent5 5 2" xfId="1032"/>
    <cellStyle name="Accent5 5 3" xfId="1033"/>
    <cellStyle name="Accent5 6" xfId="1034"/>
    <cellStyle name="Accent5 6 2" xfId="1035"/>
    <cellStyle name="Accent5 6 3" xfId="1036"/>
    <cellStyle name="Accent5 7" xfId="1037"/>
    <cellStyle name="Accent5 7 2" xfId="1038"/>
    <cellStyle name="Accent5 8" xfId="1039"/>
    <cellStyle name="Accent5 9" xfId="1040"/>
    <cellStyle name="Accent6" xfId="1041"/>
    <cellStyle name="Accent6 - 20%" xfId="1042"/>
    <cellStyle name="Accent6 - 20% 2" xfId="1043"/>
    <cellStyle name="Accent6 - 40%" xfId="1044"/>
    <cellStyle name="Accent6 - 40% 2" xfId="1045"/>
    <cellStyle name="Accent6 - 60%" xfId="1046"/>
    <cellStyle name="Accent6 - 60% 2" xfId="1047"/>
    <cellStyle name="Accent6 1" xfId="1048"/>
    <cellStyle name="Accent6 1 2" xfId="1049"/>
    <cellStyle name="Accent6 10" xfId="1050"/>
    <cellStyle name="Accent6 10 2" xfId="1051"/>
    <cellStyle name="Accent6 11" xfId="1052"/>
    <cellStyle name="Accent6 11 2" xfId="1053"/>
    <cellStyle name="Accent6 12" xfId="1054"/>
    <cellStyle name="Accent6 12 2" xfId="1055"/>
    <cellStyle name="Accent6 13" xfId="1056"/>
    <cellStyle name="Accent6 14" xfId="1057"/>
    <cellStyle name="Accent6 14 2" xfId="1058"/>
    <cellStyle name="Accent6 15" xfId="1059"/>
    <cellStyle name="Accent6 16" xfId="1060"/>
    <cellStyle name="Accent6 17" xfId="1061"/>
    <cellStyle name="Accent6 17 2" xfId="1062"/>
    <cellStyle name="Accent6 18" xfId="1063"/>
    <cellStyle name="Accent6 19" xfId="1064"/>
    <cellStyle name="Accent6 2" xfId="1065"/>
    <cellStyle name="Accent6 2 2" xfId="1066"/>
    <cellStyle name="Accent6 2 2 2" xfId="1067"/>
    <cellStyle name="Accent6 2 2 3" xfId="1068"/>
    <cellStyle name="Accent6 2 2 4" xfId="1069"/>
    <cellStyle name="Accent6 2 3" xfId="1070"/>
    <cellStyle name="Accent6 2 4" xfId="1071"/>
    <cellStyle name="Accent6 2 5" xfId="1072"/>
    <cellStyle name="Accent6 2 6" xfId="1073"/>
    <cellStyle name="Accent6 20" xfId="1074"/>
    <cellStyle name="Accent6 21" xfId="1075"/>
    <cellStyle name="Accent6 22" xfId="1076"/>
    <cellStyle name="Accent6 3" xfId="1077"/>
    <cellStyle name="Accent6 3 2" xfId="1078"/>
    <cellStyle name="Accent6 3 2 2" xfId="1079"/>
    <cellStyle name="Accent6 3 2 3" xfId="1080"/>
    <cellStyle name="Accent6 3 3" xfId="1081"/>
    <cellStyle name="Accent6 4" xfId="1082"/>
    <cellStyle name="Accent6 4 2" xfId="1083"/>
    <cellStyle name="Accent6 4 2 2" xfId="1084"/>
    <cellStyle name="Accent6 4 2 3" xfId="1085"/>
    <cellStyle name="Accent6 4 3" xfId="1086"/>
    <cellStyle name="Accent6 5" xfId="1087"/>
    <cellStyle name="Accent6 5 2" xfId="1088"/>
    <cellStyle name="Accent6 5 2 2" xfId="1089"/>
    <cellStyle name="Accent6 5 2 3" xfId="1090"/>
    <cellStyle name="Accent6 5 3" xfId="1091"/>
    <cellStyle name="Accent6 6" xfId="1092"/>
    <cellStyle name="Accent6 6 2" xfId="1093"/>
    <cellStyle name="Accent6 6 2 2" xfId="1094"/>
    <cellStyle name="Accent6 6 2 3" xfId="1095"/>
    <cellStyle name="Accent6 6 3" xfId="1096"/>
    <cellStyle name="Accent6 6 3 2" xfId="1097"/>
    <cellStyle name="Accent6 6 4" xfId="1098"/>
    <cellStyle name="Accent6 7" xfId="1099"/>
    <cellStyle name="Accent6 7 2" xfId="1100"/>
    <cellStyle name="Accent6 7 3" xfId="1101"/>
    <cellStyle name="Accent6 8" xfId="1102"/>
    <cellStyle name="Accent6 8 2" xfId="1103"/>
    <cellStyle name="Accent6 9" xfId="1104"/>
    <cellStyle name="Accent6 9 2" xfId="1105"/>
    <cellStyle name="Bad" xfId="1106"/>
    <cellStyle name="Bad 1" xfId="1107"/>
    <cellStyle name="Bad 2" xfId="1108"/>
    <cellStyle name="Bad 2 2" xfId="1109"/>
    <cellStyle name="Bad 2 2 2" xfId="1110"/>
    <cellStyle name="Bad 2 2 3" xfId="1111"/>
    <cellStyle name="Bad 2 3" xfId="1112"/>
    <cellStyle name="Bad 2 4" xfId="1113"/>
    <cellStyle name="Bad 2 5" xfId="1114"/>
    <cellStyle name="Bad 3" xfId="1115"/>
    <cellStyle name="Bad 3 2" xfId="1116"/>
    <cellStyle name="Bad 3 2 2" xfId="1117"/>
    <cellStyle name="Bad 3 3" xfId="1118"/>
    <cellStyle name="Bad 4" xfId="1119"/>
    <cellStyle name="Bad 4 2" xfId="1120"/>
    <cellStyle name="Bad 5" xfId="1121"/>
    <cellStyle name="Bad 5 2" xfId="1122"/>
    <cellStyle name="Bad 6" xfId="1123"/>
    <cellStyle name="Bad 6 2" xfId="1124"/>
    <cellStyle name="Bad 6 3" xfId="1125"/>
    <cellStyle name="Bad 6 4" xfId="1126"/>
    <cellStyle name="Bad 7" xfId="1127"/>
    <cellStyle name="Calculation" xfId="1128"/>
    <cellStyle name="Calculation 1" xfId="1129"/>
    <cellStyle name="Calculation 1 2" xfId="1130"/>
    <cellStyle name="Calculation 2" xfId="1131"/>
    <cellStyle name="Calculation 2 2" xfId="1132"/>
    <cellStyle name="Calculation 2 2 2" xfId="1133"/>
    <cellStyle name="Calculation 2 2 3" xfId="1134"/>
    <cellStyle name="Calculation 2 2 4" xfId="1135"/>
    <cellStyle name="Calculation 2 3" xfId="1136"/>
    <cellStyle name="Calculation 2 4" xfId="1137"/>
    <cellStyle name="Calculation 2 5" xfId="1138"/>
    <cellStyle name="Calculation 3" xfId="1139"/>
    <cellStyle name="Calculation 3 2" xfId="1140"/>
    <cellStyle name="Calculation 3 2 2" xfId="1141"/>
    <cellStyle name="Calculation 3 2 3" xfId="1142"/>
    <cellStyle name="Calculation 3 3" xfId="1143"/>
    <cellStyle name="Calculation 4" xfId="1144"/>
    <cellStyle name="Calculation 4 2" xfId="1145"/>
    <cellStyle name="Calculation 4 3" xfId="1146"/>
    <cellStyle name="Calculation 5" xfId="1147"/>
    <cellStyle name="Calculation 5 2" xfId="1148"/>
    <cellStyle name="Calculation 5 3" xfId="1149"/>
    <cellStyle name="Calculation 6" xfId="1150"/>
    <cellStyle name="Calculation 6 2" xfId="1151"/>
    <cellStyle name="Calculation 6 2 2" xfId="1152"/>
    <cellStyle name="Calculation 6 3" xfId="1153"/>
    <cellStyle name="Calculation 6 4" xfId="1154"/>
    <cellStyle name="Calculation 7" xfId="1155"/>
    <cellStyle name="Calculation 7 2" xfId="1156"/>
    <cellStyle name="Check Cell" xfId="1157"/>
    <cellStyle name="Check Cell 1" xfId="1158"/>
    <cellStyle name="Check Cell 2" xfId="1159"/>
    <cellStyle name="Check Cell 2 2" xfId="1160"/>
    <cellStyle name="Check Cell 2 3" xfId="1161"/>
    <cellStyle name="Check Cell 2 4" xfId="1162"/>
    <cellStyle name="Check Cell 3" xfId="1163"/>
    <cellStyle name="Check Cell 3 2" xfId="1164"/>
    <cellStyle name="Check Cell 4" xfId="1165"/>
    <cellStyle name="Check Cell 4 2" xfId="1166"/>
    <cellStyle name="Check Cell 5" xfId="1167"/>
    <cellStyle name="Check Cell 5 2" xfId="1168"/>
    <cellStyle name="Check Cell 6" xfId="1169"/>
    <cellStyle name="Check Cell 6 2" xfId="1170"/>
    <cellStyle name="Check Cell 7" xfId="1171"/>
    <cellStyle name="ColStyle1" xfId="1172"/>
    <cellStyle name="ColStyle1 2" xfId="1173"/>
    <cellStyle name="ColStyle2" xfId="1174"/>
    <cellStyle name="ColStyle2 2" xfId="1175"/>
    <cellStyle name="ColStyle3" xfId="1176"/>
    <cellStyle name="ColStyle3 2" xfId="1177"/>
    <cellStyle name="Comma 10" xfId="1178"/>
    <cellStyle name="Comma 10 2" xfId="1179"/>
    <cellStyle name="Comma 11" xfId="1180"/>
    <cellStyle name="Comma 12" xfId="1181"/>
    <cellStyle name="Comma 12 10" xfId="1182"/>
    <cellStyle name="Comma 12 11" xfId="1183"/>
    <cellStyle name="Comma 12 12" xfId="1184"/>
    <cellStyle name="Comma 12 13" xfId="1185"/>
    <cellStyle name="Comma 12 14" xfId="1186"/>
    <cellStyle name="Comma 12 15" xfId="1187"/>
    <cellStyle name="Comma 12 16" xfId="1188"/>
    <cellStyle name="Comma 12 16 2" xfId="1189"/>
    <cellStyle name="Comma 12 16 2 2" xfId="1190"/>
    <cellStyle name="Comma 12 17" xfId="1191"/>
    <cellStyle name="Comma 12 2" xfId="1192"/>
    <cellStyle name="Comma 12 2 2" xfId="1193"/>
    <cellStyle name="Comma 12 3" xfId="1194"/>
    <cellStyle name="Comma 12 4" xfId="1195"/>
    <cellStyle name="Comma 12 5" xfId="1196"/>
    <cellStyle name="Comma 12 6" xfId="1197"/>
    <cellStyle name="Comma 12 7" xfId="1198"/>
    <cellStyle name="Comma 12 8" xfId="1199"/>
    <cellStyle name="Comma 12 9" xfId="1200"/>
    <cellStyle name="Comma 13" xfId="1201"/>
    <cellStyle name="Comma 13 2" xfId="1202"/>
    <cellStyle name="Comma 14" xfId="1203"/>
    <cellStyle name="Comma 2" xfId="1204"/>
    <cellStyle name="Comma 2 10" xfId="1205"/>
    <cellStyle name="Comma 2 11" xfId="1206"/>
    <cellStyle name="Comma 2 11 3" xfId="1207"/>
    <cellStyle name="Comma 2 12" xfId="1208"/>
    <cellStyle name="Comma 2 13" xfId="1209"/>
    <cellStyle name="Comma 2 14" xfId="1210"/>
    <cellStyle name="Comma 2 14 2" xfId="1211"/>
    <cellStyle name="Comma 2 14 2 2" xfId="1212"/>
    <cellStyle name="Comma 2 14 3" xfId="1213"/>
    <cellStyle name="Comma 2 15" xfId="1214"/>
    <cellStyle name="Comma 2 15 2" xfId="1215"/>
    <cellStyle name="Comma 2 15 3" xfId="1216"/>
    <cellStyle name="Comma 2 15 4" xfId="1217"/>
    <cellStyle name="Comma 2 16" xfId="1218"/>
    <cellStyle name="Comma 2 16 2" xfId="1219"/>
    <cellStyle name="Comma 2 16 3" xfId="1220"/>
    <cellStyle name="Comma 2 17" xfId="1221"/>
    <cellStyle name="Comma 2 17 2" xfId="1222"/>
    <cellStyle name="Comma 2 17 3" xfId="1223"/>
    <cellStyle name="Comma 2 18" xfId="1224"/>
    <cellStyle name="Comma 2 19" xfId="1225"/>
    <cellStyle name="Comma 2 2" xfId="1226"/>
    <cellStyle name="Comma 2 2 2" xfId="1227"/>
    <cellStyle name="Comma 2 20" xfId="1228"/>
    <cellStyle name="Comma 2 21" xfId="1229"/>
    <cellStyle name="Comma 2 22" xfId="1230"/>
    <cellStyle name="Comma 2 23" xfId="1231"/>
    <cellStyle name="Comma 2 24" xfId="1232"/>
    <cellStyle name="Comma 2 25" xfId="1233"/>
    <cellStyle name="Comma 2 26" xfId="1234"/>
    <cellStyle name="Comma 2 27" xfId="1235"/>
    <cellStyle name="Comma 2 28" xfId="1236"/>
    <cellStyle name="Comma 2 29" xfId="1237"/>
    <cellStyle name="Comma 2 3" xfId="1238"/>
    <cellStyle name="Comma 2 30" xfId="1239"/>
    <cellStyle name="Comma 2 31" xfId="1240"/>
    <cellStyle name="Comma 2 32" xfId="1241"/>
    <cellStyle name="Comma 2 33" xfId="1242"/>
    <cellStyle name="Comma 2 4" xfId="1243"/>
    <cellStyle name="Comma 2 5" xfId="1244"/>
    <cellStyle name="Comma 2 6" xfId="1245"/>
    <cellStyle name="Comma 2 7" xfId="1246"/>
    <cellStyle name="Comma 2 8" xfId="1247"/>
    <cellStyle name="Comma 2 9" xfId="1248"/>
    <cellStyle name="Comma 2 9 2" xfId="1249"/>
    <cellStyle name="Comma 25" xfId="1250"/>
    <cellStyle name="Comma 3" xfId="1251"/>
    <cellStyle name="Comma 3 2" xfId="1252"/>
    <cellStyle name="Comma 3 2 2" xfId="1253"/>
    <cellStyle name="Comma 3 2 2 2" xfId="1254"/>
    <cellStyle name="Comma 3 2 2 2 2" xfId="1255"/>
    <cellStyle name="Comma 3 2 2 3" xfId="1256"/>
    <cellStyle name="Comma 3 2 2 3 2" xfId="1257"/>
    <cellStyle name="Comma 3 2 2 3 2 2" xfId="1258"/>
    <cellStyle name="Comma 3 2 2 3 3" xfId="1259"/>
    <cellStyle name="Comma 3 2 2 4" xfId="1260"/>
    <cellStyle name="Comma 3 2 3" xfId="1261"/>
    <cellStyle name="Comma 3 2 3 2" xfId="1262"/>
    <cellStyle name="Comma 3 2 4" xfId="1263"/>
    <cellStyle name="Comma 3 3" xfId="1264"/>
    <cellStyle name="Comma 3 3 2" xfId="1265"/>
    <cellStyle name="Comma 3 3 2 2" xfId="1266"/>
    <cellStyle name="Comma 3 3 2 2 2" xfId="1267"/>
    <cellStyle name="Comma 3 3 2 2 2 2" xfId="1268"/>
    <cellStyle name="Comma 3 3 2 2 2 2 2" xfId="1269"/>
    <cellStyle name="Comma 3 3 2 2 2 3" xfId="1270"/>
    <cellStyle name="Comma 3 3 2 2 3" xfId="1271"/>
    <cellStyle name="Comma 3 3 2 2 3 2" xfId="1272"/>
    <cellStyle name="Comma 3 3 3" xfId="1273"/>
    <cellStyle name="Comma 3 3 3 2" xfId="1274"/>
    <cellStyle name="Comma 3 3 3 2 2" xfId="1275"/>
    <cellStyle name="Comma 3 3 3 2 2 2" xfId="1276"/>
    <cellStyle name="Comma 3 3 3 2 3" xfId="1277"/>
    <cellStyle name="Comma 3 3 3 3" xfId="1278"/>
    <cellStyle name="Comma 3 3 3 3 2" xfId="1279"/>
    <cellStyle name="Comma 3 3 4" xfId="1280"/>
    <cellStyle name="Comma 3 3 4 2" xfId="1281"/>
    <cellStyle name="Comma 3 4" xfId="1282"/>
    <cellStyle name="Comma 3 4 2" xfId="1283"/>
    <cellStyle name="Comma 3 4 3" xfId="1284"/>
    <cellStyle name="Comma 3 5" xfId="1285"/>
    <cellStyle name="Comma 4" xfId="1286"/>
    <cellStyle name="Comma 4 2" xfId="1287"/>
    <cellStyle name="Comma 4 2 2" xfId="1288"/>
    <cellStyle name="Comma 4 3" xfId="1289"/>
    <cellStyle name="Comma 4 4" xfId="1290"/>
    <cellStyle name="Comma 4 4 2" xfId="1291"/>
    <cellStyle name="Comma 5" xfId="1292"/>
    <cellStyle name="Comma 5 2" xfId="1293"/>
    <cellStyle name="Comma 5 2 2" xfId="1294"/>
    <cellStyle name="Comma 5 3" xfId="1295"/>
    <cellStyle name="Comma 5 3 2" xfId="1296"/>
    <cellStyle name="Comma 5 3 2 2" xfId="1297"/>
    <cellStyle name="Comma 6" xfId="1298"/>
    <cellStyle name="Comma 6 2" xfId="1299"/>
    <cellStyle name="Comma 6 3" xfId="1300"/>
    <cellStyle name="Comma 6 3 2" xfId="1301"/>
    <cellStyle name="Comma 6 4" xfId="1302"/>
    <cellStyle name="Comma 7" xfId="1303"/>
    <cellStyle name="Comma 7 2" xfId="1304"/>
    <cellStyle name="Comma 7 2 2" xfId="1305"/>
    <cellStyle name="Comma 8" xfId="1306"/>
    <cellStyle name="Comma 9" xfId="1307"/>
    <cellStyle name="Comma 9 2" xfId="1308"/>
    <cellStyle name="Comma0" xfId="1309"/>
    <cellStyle name="Comma0 2" xfId="1310"/>
    <cellStyle name="Currency 2" xfId="1311"/>
    <cellStyle name="Currency 2 2" xfId="1312"/>
    <cellStyle name="Currency 2 3" xfId="1313"/>
    <cellStyle name="Currency 3" xfId="1314"/>
    <cellStyle name="Dobro" xfId="1315"/>
    <cellStyle name="Dobro 2" xfId="1316"/>
    <cellStyle name="Dobro 2 2" xfId="1317"/>
    <cellStyle name="Dobro 3" xfId="1318"/>
    <cellStyle name="Element-delo" xfId="1319"/>
    <cellStyle name="Element-delo 2" xfId="1320"/>
    <cellStyle name="Element-delo 2 2" xfId="1321"/>
    <cellStyle name="Element-delo 3" xfId="1322"/>
    <cellStyle name="Element-delo_HTZ IP 164 srednja zdravstvena šola Celje ci1151-1, BZ500+..." xfId="1323"/>
    <cellStyle name="Emphasis 1" xfId="1324"/>
    <cellStyle name="Emphasis 1 2" xfId="1325"/>
    <cellStyle name="Emphasis 2" xfId="1326"/>
    <cellStyle name="Emphasis 2 2" xfId="1327"/>
    <cellStyle name="Emphasis 3" xfId="1328"/>
    <cellStyle name="Emphasis 3 2" xfId="1329"/>
    <cellStyle name="Euro" xfId="1330"/>
    <cellStyle name="Euro 10" xfId="1331"/>
    <cellStyle name="Euro 11" xfId="1332"/>
    <cellStyle name="Euro 12" xfId="1333"/>
    <cellStyle name="Euro 13" xfId="1334"/>
    <cellStyle name="Euro 14" xfId="1335"/>
    <cellStyle name="Euro 15" xfId="1336"/>
    <cellStyle name="Euro 16" xfId="1337"/>
    <cellStyle name="Euro 17" xfId="1338"/>
    <cellStyle name="Euro 17 2" xfId="1339"/>
    <cellStyle name="Euro 17 2 2" xfId="1340"/>
    <cellStyle name="Euro 2" xfId="1341"/>
    <cellStyle name="Euro 2 2" xfId="1342"/>
    <cellStyle name="Euro 2 2 2" xfId="1343"/>
    <cellStyle name="Euro 3" xfId="1344"/>
    <cellStyle name="Euro 3 2" xfId="1345"/>
    <cellStyle name="Euro 4" xfId="1346"/>
    <cellStyle name="Euro 5" xfId="1347"/>
    <cellStyle name="Euro 6" xfId="1348"/>
    <cellStyle name="Euro 7" xfId="1349"/>
    <cellStyle name="Euro 8" xfId="1350"/>
    <cellStyle name="Euro 9" xfId="1351"/>
    <cellStyle name="Explanatory Text" xfId="1352"/>
    <cellStyle name="Explanatory Text 1" xfId="1353"/>
    <cellStyle name="Explanatory Text 16" xfId="1354"/>
    <cellStyle name="Explanatory Text 2" xfId="1355"/>
    <cellStyle name="Explanatory Text 2 2" xfId="1356"/>
    <cellStyle name="Explanatory Text 2 3" xfId="1357"/>
    <cellStyle name="Explanatory Text 3" xfId="1358"/>
    <cellStyle name="Explanatory Text 3 2" xfId="1359"/>
    <cellStyle name="Explanatory Text 4" xfId="1360"/>
    <cellStyle name="Explanatory Text 4 2" xfId="1361"/>
    <cellStyle name="Explanatory Text 5" xfId="1362"/>
    <cellStyle name="Explanatory Text 5 2" xfId="1363"/>
    <cellStyle name="Explanatory Text 6" xfId="1364"/>
    <cellStyle name="Explanatory Text 6 2" xfId="1365"/>
    <cellStyle name="general" xfId="1366"/>
    <cellStyle name="general 2" xfId="1367"/>
    <cellStyle name="Good 1" xfId="1368"/>
    <cellStyle name="Good 1 2" xfId="1369"/>
    <cellStyle name="Good 2" xfId="1370"/>
    <cellStyle name="Good 2 2" xfId="1371"/>
    <cellStyle name="Good 2 2 2" xfId="1372"/>
    <cellStyle name="Good 2 2 3" xfId="1373"/>
    <cellStyle name="Good 2 2 4" xfId="1374"/>
    <cellStyle name="Good 2 3" xfId="1375"/>
    <cellStyle name="Good 2 4" xfId="1376"/>
    <cellStyle name="Good 2 5" xfId="1377"/>
    <cellStyle name="Good 2 6" xfId="1378"/>
    <cellStyle name="Good 3" xfId="1379"/>
    <cellStyle name="Good 3 2" xfId="1380"/>
    <cellStyle name="Good 3 2 2" xfId="1381"/>
    <cellStyle name="Good 3 2 3" xfId="1382"/>
    <cellStyle name="Good 3 3" xfId="1383"/>
    <cellStyle name="Good 4" xfId="1384"/>
    <cellStyle name="Good 4 2" xfId="1385"/>
    <cellStyle name="Good 4 3" xfId="1386"/>
    <cellStyle name="Good 5" xfId="1387"/>
    <cellStyle name="Good 5 2" xfId="1388"/>
    <cellStyle name="Good 5 3" xfId="1389"/>
    <cellStyle name="Good 6" xfId="1390"/>
    <cellStyle name="Good 6 2" xfId="1391"/>
    <cellStyle name="Good 6 2 2" xfId="1392"/>
    <cellStyle name="Good 6 3" xfId="1393"/>
    <cellStyle name="Good 6 4" xfId="1394"/>
    <cellStyle name="Good 7" xfId="1395"/>
    <cellStyle name="Heading 1" xfId="1396"/>
    <cellStyle name="Heading 1 1" xfId="1397"/>
    <cellStyle name="Heading 1 2" xfId="1398"/>
    <cellStyle name="Heading 1 2 2" xfId="1399"/>
    <cellStyle name="Heading 1 2 2 2" xfId="1400"/>
    <cellStyle name="Heading 1 2 2 2 2" xfId="1401"/>
    <cellStyle name="Heading 1 2 2 3" xfId="1402"/>
    <cellStyle name="Heading 1 2 3" xfId="1403"/>
    <cellStyle name="Heading 1 2 3 2" xfId="1404"/>
    <cellStyle name="Heading 1 2 3 3" xfId="1405"/>
    <cellStyle name="Heading 1 2 4" xfId="1406"/>
    <cellStyle name="Heading 1 2 5" xfId="1407"/>
    <cellStyle name="Heading 1 2 6" xfId="1408"/>
    <cellStyle name="Heading 1 2 7" xfId="1409"/>
    <cellStyle name="Heading 1 3" xfId="1410"/>
    <cellStyle name="Heading 1 3 2" xfId="1411"/>
    <cellStyle name="Heading 1 3 2 2" xfId="1412"/>
    <cellStyle name="Heading 1 3 3" xfId="1413"/>
    <cellStyle name="Heading 1 4" xfId="1414"/>
    <cellStyle name="Heading 1 4 2" xfId="1415"/>
    <cellStyle name="Heading 1 5" xfId="1416"/>
    <cellStyle name="Heading 1 5 2" xfId="1417"/>
    <cellStyle name="Heading 1 6" xfId="1418"/>
    <cellStyle name="Heading 1 6 2" xfId="1419"/>
    <cellStyle name="Heading 1 6 3" xfId="1420"/>
    <cellStyle name="Heading 1 6 4" xfId="1421"/>
    <cellStyle name="Heading 1 7" xfId="1422"/>
    <cellStyle name="Heading 2" xfId="1423"/>
    <cellStyle name="Heading 2 1" xfId="1424"/>
    <cellStyle name="Heading 2 2" xfId="1425"/>
    <cellStyle name="Heading 2 2 2" xfId="1426"/>
    <cellStyle name="Heading 2 2 2 2" xfId="1427"/>
    <cellStyle name="Heading 2 2 2 2 2" xfId="1428"/>
    <cellStyle name="Heading 2 2 2 3" xfId="1429"/>
    <cellStyle name="Heading 2 2 3" xfId="1430"/>
    <cellStyle name="Heading 2 2 3 2" xfId="1431"/>
    <cellStyle name="Heading 2 2 3 3" xfId="1432"/>
    <cellStyle name="Heading 2 2 4" xfId="1433"/>
    <cellStyle name="Heading 2 2 5" xfId="1434"/>
    <cellStyle name="Heading 2 2 6" xfId="1435"/>
    <cellStyle name="Heading 2 2 7" xfId="1436"/>
    <cellStyle name="Heading 2 3" xfId="1437"/>
    <cellStyle name="Heading 2 3 2" xfId="1438"/>
    <cellStyle name="Heading 2 3 2 2" xfId="1439"/>
    <cellStyle name="Heading 2 3 3" xfId="1440"/>
    <cellStyle name="Heading 2 4" xfId="1441"/>
    <cellStyle name="Heading 2 4 2" xfId="1442"/>
    <cellStyle name="Heading 2 5" xfId="1443"/>
    <cellStyle name="Heading 2 5 2" xfId="1444"/>
    <cellStyle name="Heading 2 6" xfId="1445"/>
    <cellStyle name="Heading 2 6 2" xfId="1446"/>
    <cellStyle name="Heading 2 6 3" xfId="1447"/>
    <cellStyle name="Heading 2 6 4" xfId="1448"/>
    <cellStyle name="Heading 2 7" xfId="1449"/>
    <cellStyle name="Heading 3" xfId="1450"/>
    <cellStyle name="Heading 3 1" xfId="1451"/>
    <cellStyle name="Heading 3 2" xfId="1452"/>
    <cellStyle name="Heading 3 2 2" xfId="1453"/>
    <cellStyle name="Heading 3 2 2 2" xfId="1454"/>
    <cellStyle name="Heading 3 2 2 2 2" xfId="1455"/>
    <cellStyle name="Heading 3 2 2 3" xfId="1456"/>
    <cellStyle name="Heading 3 2 3" xfId="1457"/>
    <cellStyle name="Heading 3 2 3 2" xfId="1458"/>
    <cellStyle name="Heading 3 2 3 3" xfId="1459"/>
    <cellStyle name="Heading 3 2 4" xfId="1460"/>
    <cellStyle name="Heading 3 2 5" xfId="1461"/>
    <cellStyle name="Heading 3 2 6" xfId="1462"/>
    <cellStyle name="Heading 3 2 7" xfId="1463"/>
    <cellStyle name="Heading 3 3" xfId="1464"/>
    <cellStyle name="Heading 3 3 2" xfId="1465"/>
    <cellStyle name="Heading 3 3 2 2" xfId="1466"/>
    <cellStyle name="Heading 3 3 3" xfId="1467"/>
    <cellStyle name="Heading 3 4" xfId="1468"/>
    <cellStyle name="Heading 3 4 2" xfId="1469"/>
    <cellStyle name="Heading 3 5" xfId="1470"/>
    <cellStyle name="Heading 3 5 2" xfId="1471"/>
    <cellStyle name="Heading 3 6" xfId="1472"/>
    <cellStyle name="Heading 3 6 2" xfId="1473"/>
    <cellStyle name="Heading 3 6 3" xfId="1474"/>
    <cellStyle name="Heading 3 6 4" xfId="1475"/>
    <cellStyle name="Heading 3 7" xfId="1476"/>
    <cellStyle name="Heading 4" xfId="1477"/>
    <cellStyle name="Heading 4 1" xfId="1478"/>
    <cellStyle name="Heading 4 2" xfId="1479"/>
    <cellStyle name="Heading 4 2 2" xfId="1480"/>
    <cellStyle name="Heading 4 2 2 2" xfId="1481"/>
    <cellStyle name="Heading 4 2 2 2 2" xfId="1482"/>
    <cellStyle name="Heading 4 2 2 3" xfId="1483"/>
    <cellStyle name="Heading 4 2 3" xfId="1484"/>
    <cellStyle name="Heading 4 2 3 2" xfId="1485"/>
    <cellStyle name="Heading 4 2 3 3" xfId="1486"/>
    <cellStyle name="Heading 4 2 4" xfId="1487"/>
    <cellStyle name="Heading 4 2 5" xfId="1488"/>
    <cellStyle name="Heading 4 3" xfId="1489"/>
    <cellStyle name="Heading 4 3 2" xfId="1490"/>
    <cellStyle name="Heading 4 3 2 2" xfId="1491"/>
    <cellStyle name="Heading 4 3 3" xfId="1492"/>
    <cellStyle name="Heading 4 4" xfId="1493"/>
    <cellStyle name="Heading 4 4 2" xfId="1494"/>
    <cellStyle name="Heading 4 5" xfId="1495"/>
    <cellStyle name="Heading 4 5 2" xfId="1496"/>
    <cellStyle name="Heading 4 6" xfId="1497"/>
    <cellStyle name="Heading 4 6 2" xfId="1498"/>
    <cellStyle name="Heading 4 6 3" xfId="1499"/>
    <cellStyle name="Heading 4 6 4" xfId="1500"/>
    <cellStyle name="Heading 4 7" xfId="1501"/>
    <cellStyle name="Hiperpovezava 2" xfId="1502"/>
    <cellStyle name="Hiperpovezava 3" xfId="1503"/>
    <cellStyle name="Hyperlink 2" xfId="1504"/>
    <cellStyle name="Hyperlink 2 2" xfId="1505"/>
    <cellStyle name="Input" xfId="1506"/>
    <cellStyle name="Input 1" xfId="1507"/>
    <cellStyle name="Input 2" xfId="1508"/>
    <cellStyle name="Input 2 2" xfId="1509"/>
    <cellStyle name="Input 2 2 2" xfId="1510"/>
    <cellStyle name="Input 2 2 3" xfId="1511"/>
    <cellStyle name="Input 2 3" xfId="1512"/>
    <cellStyle name="Input 2 4" xfId="1513"/>
    <cellStyle name="Input 2 5" xfId="1514"/>
    <cellStyle name="Input 2 6" xfId="1515"/>
    <cellStyle name="Input 3" xfId="1516"/>
    <cellStyle name="Input 3 2" xfId="1517"/>
    <cellStyle name="Input 3 2 2" xfId="1518"/>
    <cellStyle name="Input 3 3" xfId="1519"/>
    <cellStyle name="Input 4" xfId="1520"/>
    <cellStyle name="Input 4 2" xfId="1521"/>
    <cellStyle name="Input 5" xfId="1522"/>
    <cellStyle name="Input 5 2" xfId="1523"/>
    <cellStyle name="Input 6" xfId="1524"/>
    <cellStyle name="Input 6 2" xfId="1525"/>
    <cellStyle name="Input 6 3" xfId="1526"/>
    <cellStyle name="Input 6 4" xfId="1527"/>
    <cellStyle name="Input 7" xfId="1528"/>
    <cellStyle name="Izhod" xfId="1529"/>
    <cellStyle name="Izhod 2" xfId="1530"/>
    <cellStyle name="Izhod 2 2" xfId="1531"/>
    <cellStyle name="Izhod 2 2 2" xfId="1532"/>
    <cellStyle name="Izhod 2 3" xfId="1533"/>
    <cellStyle name="Izhod 3" xfId="1534"/>
    <cellStyle name="Izhod 4" xfId="1535"/>
    <cellStyle name="Komma0" xfId="1536"/>
    <cellStyle name="ĹëČ­ [0]_laroux" xfId="1537"/>
    <cellStyle name="ĹëČ­_laroux" xfId="1538"/>
    <cellStyle name="Linked Cell" xfId="1539"/>
    <cellStyle name="Linked Cell 1" xfId="1540"/>
    <cellStyle name="Linked Cell 2" xfId="1541"/>
    <cellStyle name="Linked Cell 2 2" xfId="1542"/>
    <cellStyle name="Linked Cell 2 2 2" xfId="1543"/>
    <cellStyle name="Linked Cell 2 2 2 2" xfId="1544"/>
    <cellStyle name="Linked Cell 2 2 3" xfId="1545"/>
    <cellStyle name="Linked Cell 2 3" xfId="1546"/>
    <cellStyle name="Linked Cell 2 3 2" xfId="1547"/>
    <cellStyle name="Linked Cell 2 3 3" xfId="1548"/>
    <cellStyle name="Linked Cell 2 4" xfId="1549"/>
    <cellStyle name="Linked Cell 2 4 2" xfId="1550"/>
    <cellStyle name="Linked Cell 2 5" xfId="1551"/>
    <cellStyle name="Linked Cell 2 6" xfId="1552"/>
    <cellStyle name="Linked Cell 2 7" xfId="1553"/>
    <cellStyle name="Linked Cell 3" xfId="1554"/>
    <cellStyle name="Linked Cell 3 2" xfId="1555"/>
    <cellStyle name="Linked Cell 3 2 2" xfId="1556"/>
    <cellStyle name="Linked Cell 3 3" xfId="1557"/>
    <cellStyle name="Linked Cell 4" xfId="1558"/>
    <cellStyle name="Linked Cell 4 2" xfId="1559"/>
    <cellStyle name="Linked Cell 5" xfId="1560"/>
    <cellStyle name="Linked Cell 5 2" xfId="1561"/>
    <cellStyle name="Linked Cell 6" xfId="1562"/>
    <cellStyle name="Linked Cell 6 2" xfId="1563"/>
    <cellStyle name="Linked Cell 6 3" xfId="1564"/>
    <cellStyle name="Linked Cell 6 4" xfId="1565"/>
    <cellStyle name="Linked Cell 7" xfId="1566"/>
    <cellStyle name="Naslov" xfId="1567"/>
    <cellStyle name="Naslov 1 1" xfId="1568"/>
    <cellStyle name="Naslov 1 1 1" xfId="1569"/>
    <cellStyle name="Naslov 1 1 2" xfId="1570"/>
    <cellStyle name="Naslov 1 1 2 2" xfId="1571"/>
    <cellStyle name="Naslov 1 2" xfId="1572"/>
    <cellStyle name="Naslov 1 2 2" xfId="1573"/>
    <cellStyle name="Naslov 1 3" xfId="1574"/>
    <cellStyle name="Naslov 2 2" xfId="1575"/>
    <cellStyle name="Naslov 2 3" xfId="1576"/>
    <cellStyle name="Naslov 3 2" xfId="1577"/>
    <cellStyle name="Naslov 3 3" xfId="1578"/>
    <cellStyle name="Naslov 4 2" xfId="1579"/>
    <cellStyle name="Naslov 4 3" xfId="1580"/>
    <cellStyle name="Naslov 5" xfId="1581"/>
    <cellStyle name="Naslov 5 2" xfId="1582"/>
    <cellStyle name="Naslov 5 3" xfId="1583"/>
    <cellStyle name="Naslov 5 4" xfId="1584"/>
    <cellStyle name="Naslov 6" xfId="1585"/>
    <cellStyle name="Naslov del" xfId="1586"/>
    <cellStyle name="Naslov del 1" xfId="1587"/>
    <cellStyle name="Naslov del 2" xfId="1588"/>
    <cellStyle name="Naslov del 3" xfId="1589"/>
    <cellStyle name="Naslov del 4" xfId="1590"/>
    <cellStyle name="Naslov del 5" xfId="1591"/>
    <cellStyle name="Naslov del 6" xfId="1592"/>
    <cellStyle name="nASLOV PROSTOROV" xfId="1593"/>
    <cellStyle name="nASLOV PROSTOROV 1" xfId="1594"/>
    <cellStyle name="nASLOV PROSTOROV 2" xfId="1595"/>
    <cellStyle name="nASLOV PROSTOROV 3" xfId="1596"/>
    <cellStyle name="nASLOV PROSTOROV 4" xfId="1597"/>
    <cellStyle name="nASLOV PROSTOROV 5" xfId="1598"/>
    <cellStyle name="nASLOV PROSTOROV 6" xfId="1599"/>
    <cellStyle name="Navadno" xfId="0" builtinId="0"/>
    <cellStyle name="Navadno 10" xfId="1600"/>
    <cellStyle name="Navadno 10 2" xfId="1601"/>
    <cellStyle name="Navadno 10 2 2" xfId="1602"/>
    <cellStyle name="Navadno 10 2 2 2" xfId="1603"/>
    <cellStyle name="Navadno 10 2 2 2 2" xfId="1604"/>
    <cellStyle name="Navadno 10 2 2 3" xfId="1605"/>
    <cellStyle name="Navadno 10 2 3" xfId="1606"/>
    <cellStyle name="Navadno 10 2 3 2" xfId="1607"/>
    <cellStyle name="Navadno 10 2 4" xfId="1608"/>
    <cellStyle name="Navadno 10 2 5" xfId="1609"/>
    <cellStyle name="Navadno 10 3" xfId="1610"/>
    <cellStyle name="Navadno 10 3 2" xfId="1611"/>
    <cellStyle name="Navadno 10 3 2 2" xfId="1612"/>
    <cellStyle name="Navadno 10 3 2 2 2" xfId="1613"/>
    <cellStyle name="Navadno 10 3 2 3" xfId="1614"/>
    <cellStyle name="Navadno 10 3 3" xfId="1615"/>
    <cellStyle name="Navadno 10 3 3 2" xfId="1616"/>
    <cellStyle name="Navadno 10 3 4" xfId="1617"/>
    <cellStyle name="Navadno 10 3 5" xfId="1618"/>
    <cellStyle name="Navadno 11" xfId="1619"/>
    <cellStyle name="Navadno 11 2" xfId="1620"/>
    <cellStyle name="Navadno 11 2 2" xfId="1621"/>
    <cellStyle name="Navadno 11 2 2 2" xfId="1622"/>
    <cellStyle name="Navadno 11 2 2 2 2" xfId="1623"/>
    <cellStyle name="Navadno 11 2 2 3" xfId="1624"/>
    <cellStyle name="Navadno 11 2 3" xfId="1625"/>
    <cellStyle name="Navadno 11 2 3 2" xfId="1626"/>
    <cellStyle name="Navadno 11 2 4" xfId="1627"/>
    <cellStyle name="Navadno 11 2 5" xfId="1628"/>
    <cellStyle name="Navadno 11 3" xfId="1629"/>
    <cellStyle name="Navadno 11 3 2" xfId="1630"/>
    <cellStyle name="Navadno 11 3 2 2" xfId="1631"/>
    <cellStyle name="Navadno 11 3 2 2 2" xfId="1632"/>
    <cellStyle name="Navadno 11 3 2 3" xfId="1633"/>
    <cellStyle name="Navadno 11 3 3" xfId="1634"/>
    <cellStyle name="Navadno 11 3 3 2" xfId="1635"/>
    <cellStyle name="Navadno 11 3 4" xfId="1636"/>
    <cellStyle name="Navadno 12" xfId="1637"/>
    <cellStyle name="Navadno 12 2" xfId="1638"/>
    <cellStyle name="Navadno 12 2 2" xfId="1639"/>
    <cellStyle name="Navadno 12 2 2 2" xfId="1640"/>
    <cellStyle name="Navadno 12 2 2 2 2" xfId="1641"/>
    <cellStyle name="Navadno 12 2 2 3" xfId="1642"/>
    <cellStyle name="Navadno 12 2 3" xfId="1643"/>
    <cellStyle name="Navadno 12 2 3 2" xfId="1644"/>
    <cellStyle name="Navadno 12 2 4" xfId="1645"/>
    <cellStyle name="Navadno 12 3" xfId="1646"/>
    <cellStyle name="Navadno 12 3 2" xfId="1647"/>
    <cellStyle name="Navadno 12 3 2 2" xfId="1648"/>
    <cellStyle name="Navadno 12 3 2 2 2" xfId="1649"/>
    <cellStyle name="Navadno 12 3 2 3" xfId="1650"/>
    <cellStyle name="Navadno 12 3 3" xfId="1651"/>
    <cellStyle name="Navadno 12 3 3 2" xfId="1652"/>
    <cellStyle name="Navadno 12 3 4" xfId="1653"/>
    <cellStyle name="Navadno 12 4" xfId="1654"/>
    <cellStyle name="Navadno 12 4 2" xfId="1655"/>
    <cellStyle name="Navadno 12 4 2 2" xfId="1656"/>
    <cellStyle name="Navadno 12 4 3" xfId="1657"/>
    <cellStyle name="Navadno 12 5" xfId="1658"/>
    <cellStyle name="Navadno 12 5 2" xfId="1659"/>
    <cellStyle name="Navadno 12 5 2 2" xfId="1660"/>
    <cellStyle name="Navadno 12 5 3" xfId="1661"/>
    <cellStyle name="Navadno 12 6" xfId="1662"/>
    <cellStyle name="Navadno 12 6 2" xfId="1663"/>
    <cellStyle name="Navadno 12 7" xfId="1664"/>
    <cellStyle name="Navadno 12 8" xfId="1665"/>
    <cellStyle name="Navadno 13 2" xfId="1666"/>
    <cellStyle name="Navadno 13 2 2" xfId="1667"/>
    <cellStyle name="Navadno 13 2 2 2" xfId="1668"/>
    <cellStyle name="Navadno 13 2 2 2 2" xfId="1669"/>
    <cellStyle name="Navadno 13 2 2 3" xfId="1670"/>
    <cellStyle name="Navadno 13 2 3" xfId="1671"/>
    <cellStyle name="Navadno 13 2 3 2" xfId="1672"/>
    <cellStyle name="Navadno 13 2 4" xfId="1673"/>
    <cellStyle name="Navadno 13 3" xfId="1674"/>
    <cellStyle name="Navadno 13 3 2" xfId="1675"/>
    <cellStyle name="Navadno 13 3 2 2" xfId="1676"/>
    <cellStyle name="Navadno 13 3 2 2 2" xfId="1677"/>
    <cellStyle name="Navadno 13 3 2 3" xfId="1678"/>
    <cellStyle name="Navadno 13 3 3" xfId="1679"/>
    <cellStyle name="Navadno 13 3 3 2" xfId="1680"/>
    <cellStyle name="Navadno 13 3 4" xfId="1681"/>
    <cellStyle name="Navadno 14" xfId="1682"/>
    <cellStyle name="Navadno 14 2" xfId="1683"/>
    <cellStyle name="Navadno 14 2 2" xfId="1684"/>
    <cellStyle name="Navadno 14 2 2 2" xfId="1685"/>
    <cellStyle name="Navadno 14 2 2 2 2" xfId="1686"/>
    <cellStyle name="Navadno 14 2 2 3" xfId="1687"/>
    <cellStyle name="Navadno 14 2 3" xfId="1688"/>
    <cellStyle name="Navadno 14 2 3 2" xfId="1689"/>
    <cellStyle name="Navadno 14 2 4" xfId="1690"/>
    <cellStyle name="Navadno 14 3" xfId="1691"/>
    <cellStyle name="Navadno 14 3 2" xfId="1692"/>
    <cellStyle name="Navadno 14 3 2 2" xfId="1693"/>
    <cellStyle name="Navadno 14 3 2 2 2" xfId="1694"/>
    <cellStyle name="Navadno 14 3 2 3" xfId="1695"/>
    <cellStyle name="Navadno 14 3 3" xfId="1696"/>
    <cellStyle name="Navadno 14 3 3 2" xfId="1697"/>
    <cellStyle name="Navadno 14 3 4" xfId="1698"/>
    <cellStyle name="Navadno 15" xfId="1699"/>
    <cellStyle name="Navadno 15 2" xfId="1700"/>
    <cellStyle name="Navadno 15 2 2" xfId="1701"/>
    <cellStyle name="Navadno 15 2 2 2" xfId="1702"/>
    <cellStyle name="Navadno 15 2 2 2 2" xfId="1703"/>
    <cellStyle name="Navadno 15 2 2 3" xfId="1704"/>
    <cellStyle name="Navadno 15 2 3" xfId="1705"/>
    <cellStyle name="Navadno 15 2 3 2" xfId="1706"/>
    <cellStyle name="Navadno 15 2 4" xfId="1707"/>
    <cellStyle name="Navadno 15 3" xfId="1708"/>
    <cellStyle name="Navadno 15 3 2" xfId="1709"/>
    <cellStyle name="Navadno 15 3 2 2" xfId="1710"/>
    <cellStyle name="Navadno 15 3 2 2 2" xfId="1711"/>
    <cellStyle name="Navadno 15 3 2 3" xfId="1712"/>
    <cellStyle name="Navadno 15 3 3" xfId="1713"/>
    <cellStyle name="Navadno 15 3 3 2" xfId="1714"/>
    <cellStyle name="Navadno 15 3 4" xfId="1715"/>
    <cellStyle name="Navadno 16 2" xfId="1716"/>
    <cellStyle name="Navadno 16 2 2" xfId="1717"/>
    <cellStyle name="Navadno 16 2 2 2" xfId="1718"/>
    <cellStyle name="Navadno 16 2 2 2 2" xfId="1719"/>
    <cellStyle name="Navadno 16 2 2 3" xfId="1720"/>
    <cellStyle name="Navadno 16 2 3" xfId="1721"/>
    <cellStyle name="Navadno 16 2 3 2" xfId="1722"/>
    <cellStyle name="Navadno 16 2 4" xfId="1723"/>
    <cellStyle name="Navadno 16 3" xfId="1724"/>
    <cellStyle name="Navadno 16 3 2" xfId="1725"/>
    <cellStyle name="Navadno 16 3 2 2" xfId="1726"/>
    <cellStyle name="Navadno 16 3 2 2 2" xfId="1727"/>
    <cellStyle name="Navadno 16 3 2 3" xfId="1728"/>
    <cellStyle name="Navadno 16 3 3" xfId="1729"/>
    <cellStyle name="Navadno 16 3 3 2" xfId="1730"/>
    <cellStyle name="Navadno 16 3 4" xfId="1731"/>
    <cellStyle name="Navadno 17 2" xfId="1732"/>
    <cellStyle name="Navadno 17 2 2" xfId="1733"/>
    <cellStyle name="Navadno 17 2 2 2" xfId="1734"/>
    <cellStyle name="Navadno 17 2 2 2 2" xfId="1735"/>
    <cellStyle name="Navadno 17 2 2 3" xfId="1736"/>
    <cellStyle name="Navadno 17 2 3" xfId="1737"/>
    <cellStyle name="Navadno 17 2 3 2" xfId="1738"/>
    <cellStyle name="Navadno 17 2 4" xfId="1739"/>
    <cellStyle name="Navadno 17 3" xfId="1740"/>
    <cellStyle name="Navadno 17 3 2" xfId="1741"/>
    <cellStyle name="Navadno 17 3 2 2" xfId="1742"/>
    <cellStyle name="Navadno 17 3 2 2 2" xfId="1743"/>
    <cellStyle name="Navadno 17 3 2 3" xfId="1744"/>
    <cellStyle name="Navadno 17 3 3" xfId="1745"/>
    <cellStyle name="Navadno 17 3 3 2" xfId="1746"/>
    <cellStyle name="Navadno 17 3 4" xfId="1747"/>
    <cellStyle name="Navadno 18 2" xfId="1748"/>
    <cellStyle name="Navadno 18 2 2" xfId="1749"/>
    <cellStyle name="Navadno 18 2 2 2" xfId="1750"/>
    <cellStyle name="Navadno 18 2 2 2 2" xfId="1751"/>
    <cellStyle name="Navadno 18 2 2 3" xfId="1752"/>
    <cellStyle name="Navadno 18 2 3" xfId="1753"/>
    <cellStyle name="Navadno 18 2 3 2" xfId="1754"/>
    <cellStyle name="Navadno 18 2 4" xfId="1755"/>
    <cellStyle name="Navadno 18 3" xfId="1756"/>
    <cellStyle name="Navadno 18 3 2" xfId="1757"/>
    <cellStyle name="Navadno 18 3 2 2" xfId="1758"/>
    <cellStyle name="Navadno 18 3 2 2 2" xfId="1759"/>
    <cellStyle name="Navadno 18 3 2 3" xfId="1760"/>
    <cellStyle name="Navadno 18 3 3" xfId="1761"/>
    <cellStyle name="Navadno 18 3 3 2" xfId="1762"/>
    <cellStyle name="Navadno 18 3 4" xfId="1763"/>
    <cellStyle name="Navadno 19" xfId="1764"/>
    <cellStyle name="Navadno 19 2" xfId="1765"/>
    <cellStyle name="Navadno 19 2 2" xfId="1766"/>
    <cellStyle name="Navadno 19 2 2 2" xfId="1767"/>
    <cellStyle name="Navadno 19 2 2 2 2" xfId="1768"/>
    <cellStyle name="Navadno 19 2 2 3" xfId="1769"/>
    <cellStyle name="Navadno 19 2 3" xfId="1770"/>
    <cellStyle name="Navadno 19 2 3 2" xfId="1771"/>
    <cellStyle name="Navadno 19 2 4" xfId="1772"/>
    <cellStyle name="Navadno 19 2 5" xfId="1773"/>
    <cellStyle name="Navadno 19 3" xfId="1774"/>
    <cellStyle name="Navadno 19 3 2" xfId="1775"/>
    <cellStyle name="Navadno 19 3 2 2" xfId="1776"/>
    <cellStyle name="Navadno 19 3 2 2 2" xfId="1777"/>
    <cellStyle name="Navadno 19 3 2 3" xfId="1778"/>
    <cellStyle name="Navadno 19 3 3" xfId="1779"/>
    <cellStyle name="Navadno 19 3 3 2" xfId="1780"/>
    <cellStyle name="Navadno 19 3 4" xfId="1781"/>
    <cellStyle name="Navadno 2" xfId="1782"/>
    <cellStyle name="Navadno 2 12" xfId="1783"/>
    <cellStyle name="Navadno 2 2" xfId="1784"/>
    <cellStyle name="Navadno 2 2 2" xfId="1785"/>
    <cellStyle name="Navadno 2 2 2 2" xfId="1786"/>
    <cellStyle name="Navadno 2 2 2 3" xfId="1787"/>
    <cellStyle name="Navadno 2 2 3" xfId="1788"/>
    <cellStyle name="Navadno 2 3" xfId="1789"/>
    <cellStyle name="Navadno 2 3 2" xfId="1790"/>
    <cellStyle name="Navadno 2 3 2 2" xfId="1791"/>
    <cellStyle name="Navadno 2 3 3" xfId="1792"/>
    <cellStyle name="Navadno 2 4" xfId="1793"/>
    <cellStyle name="Navadno 2 5" xfId="1794"/>
    <cellStyle name="Navadno 2 5 2" xfId="1795"/>
    <cellStyle name="Navadno 2 6" xfId="1796"/>
    <cellStyle name="Navadno 20 2" xfId="1797"/>
    <cellStyle name="Navadno 20 2 2" xfId="1798"/>
    <cellStyle name="Navadno 20 2 2 2" xfId="1799"/>
    <cellStyle name="Navadno 20 2 2 2 2" xfId="1800"/>
    <cellStyle name="Navadno 20 2 2 3" xfId="1801"/>
    <cellStyle name="Navadno 20 2 3" xfId="1802"/>
    <cellStyle name="Navadno 20 2 3 2" xfId="1803"/>
    <cellStyle name="Navadno 20 2 4" xfId="1804"/>
    <cellStyle name="Navadno 20 3" xfId="1805"/>
    <cellStyle name="Navadno 20 3 2" xfId="1806"/>
    <cellStyle name="Navadno 20 3 2 2" xfId="1807"/>
    <cellStyle name="Navadno 20 3 2 2 2" xfId="1808"/>
    <cellStyle name="Navadno 20 3 2 3" xfId="1809"/>
    <cellStyle name="Navadno 20 3 3" xfId="1810"/>
    <cellStyle name="Navadno 20 3 3 2" xfId="1811"/>
    <cellStyle name="Navadno 20 3 4" xfId="1812"/>
    <cellStyle name="Navadno 23" xfId="1813"/>
    <cellStyle name="Navadno 25 2" xfId="1814"/>
    <cellStyle name="Navadno 25 2 2" xfId="1815"/>
    <cellStyle name="Navadno 25 2 2 2" xfId="1816"/>
    <cellStyle name="Navadno 25 2 2 2 2" xfId="1817"/>
    <cellStyle name="Navadno 25 2 2 3" xfId="1818"/>
    <cellStyle name="Navadno 25 2 3" xfId="1819"/>
    <cellStyle name="Navadno 25 2 3 2" xfId="1820"/>
    <cellStyle name="Navadno 25 2 4" xfId="1821"/>
    <cellStyle name="Navadno 25 3" xfId="1822"/>
    <cellStyle name="Navadno 25 3 2" xfId="1823"/>
    <cellStyle name="Navadno 25 3 2 2" xfId="1824"/>
    <cellStyle name="Navadno 25 3 2 2 2" xfId="1825"/>
    <cellStyle name="Navadno 25 3 2 3" xfId="1826"/>
    <cellStyle name="Navadno 25 3 3" xfId="1827"/>
    <cellStyle name="Navadno 25 3 3 2" xfId="1828"/>
    <cellStyle name="Navadno 25 3 4" xfId="1829"/>
    <cellStyle name="Navadno 26 2" xfId="1830"/>
    <cellStyle name="Navadno 26 2 2" xfId="1831"/>
    <cellStyle name="Navadno 26 2 2 2" xfId="1832"/>
    <cellStyle name="Navadno 26 2 2 2 2" xfId="1833"/>
    <cellStyle name="Navadno 26 2 2 3" xfId="1834"/>
    <cellStyle name="Navadno 26 2 3" xfId="1835"/>
    <cellStyle name="Navadno 26 2 3 2" xfId="1836"/>
    <cellStyle name="Navadno 26 2 4" xfId="1837"/>
    <cellStyle name="Navadno 26 3" xfId="1838"/>
    <cellStyle name="Navadno 26 3 2" xfId="1839"/>
    <cellStyle name="Navadno 26 3 2 2" xfId="1840"/>
    <cellStyle name="Navadno 26 3 2 2 2" xfId="1841"/>
    <cellStyle name="Navadno 26 3 2 3" xfId="1842"/>
    <cellStyle name="Navadno 26 3 3" xfId="1843"/>
    <cellStyle name="Navadno 26 3 3 2" xfId="1844"/>
    <cellStyle name="Navadno 26 3 4" xfId="1845"/>
    <cellStyle name="Navadno 27 2" xfId="1846"/>
    <cellStyle name="Navadno 27 2 2" xfId="1847"/>
    <cellStyle name="Navadno 27 2 2 2" xfId="1848"/>
    <cellStyle name="Navadno 27 2 2 2 2" xfId="1849"/>
    <cellStyle name="Navadno 27 2 2 3" xfId="1850"/>
    <cellStyle name="Navadno 27 2 3" xfId="1851"/>
    <cellStyle name="Navadno 27 2 3 2" xfId="1852"/>
    <cellStyle name="Navadno 27 2 4" xfId="1853"/>
    <cellStyle name="Navadno 27 3" xfId="1854"/>
    <cellStyle name="Navadno 27 3 2" xfId="1855"/>
    <cellStyle name="Navadno 27 3 2 2" xfId="1856"/>
    <cellStyle name="Navadno 27 3 2 2 2" xfId="1857"/>
    <cellStyle name="Navadno 27 3 2 3" xfId="1858"/>
    <cellStyle name="Navadno 27 3 3" xfId="1859"/>
    <cellStyle name="Navadno 27 3 3 2" xfId="1860"/>
    <cellStyle name="Navadno 27 3 4" xfId="1861"/>
    <cellStyle name="Navadno 28 2" xfId="1862"/>
    <cellStyle name="Navadno 28 2 2" xfId="1863"/>
    <cellStyle name="Navadno 28 2 2 2" xfId="1864"/>
    <cellStyle name="Navadno 28 2 2 2 2" xfId="1865"/>
    <cellStyle name="Navadno 28 2 2 3" xfId="1866"/>
    <cellStyle name="Navadno 28 2 3" xfId="1867"/>
    <cellStyle name="Navadno 28 2 3 2" xfId="1868"/>
    <cellStyle name="Navadno 28 2 4" xfId="1869"/>
    <cellStyle name="Navadno 28 2 4 2" xfId="1870"/>
    <cellStyle name="Navadno 28 3" xfId="1871"/>
    <cellStyle name="Navadno 28 3 2" xfId="1872"/>
    <cellStyle name="Navadno 28 3 2 2" xfId="1873"/>
    <cellStyle name="Navadno 28 3 2 2 2" xfId="1874"/>
    <cellStyle name="Navadno 28 3 2 3" xfId="1875"/>
    <cellStyle name="Navadno 28 3 3" xfId="1876"/>
    <cellStyle name="Navadno 28 3 3 2" xfId="1877"/>
    <cellStyle name="Navadno 28 3 4" xfId="1878"/>
    <cellStyle name="Navadno 29" xfId="1879"/>
    <cellStyle name="Navadno 29 2" xfId="1880"/>
    <cellStyle name="Navadno 29 2 2" xfId="1881"/>
    <cellStyle name="Navadno 29 2 2 2" xfId="1882"/>
    <cellStyle name="Navadno 29 2 2 2 2" xfId="1883"/>
    <cellStyle name="Navadno 29 2 2 3" xfId="1884"/>
    <cellStyle name="Navadno 29 2 3" xfId="1885"/>
    <cellStyle name="Navadno 29 2 3 2" xfId="1886"/>
    <cellStyle name="Navadno 29 2 4" xfId="1887"/>
    <cellStyle name="Navadno 29 3" xfId="1888"/>
    <cellStyle name="Navadno 29 3 2" xfId="1889"/>
    <cellStyle name="Navadno 29 3 2 2" xfId="1890"/>
    <cellStyle name="Navadno 29 3 2 2 2" xfId="1891"/>
    <cellStyle name="Navadno 29 3 2 3" xfId="1892"/>
    <cellStyle name="Navadno 29 3 3" xfId="1893"/>
    <cellStyle name="Navadno 29 3 3 2" xfId="1894"/>
    <cellStyle name="Navadno 29 3 4" xfId="1895"/>
    <cellStyle name="Navadno 29 4" xfId="1896"/>
    <cellStyle name="Navadno 29 4 2" xfId="1897"/>
    <cellStyle name="Navadno 29 4 2 2" xfId="1898"/>
    <cellStyle name="Navadno 29 4 3" xfId="1899"/>
    <cellStyle name="Navadno 29 5" xfId="1900"/>
    <cellStyle name="Navadno 29 5 2" xfId="1901"/>
    <cellStyle name="Navadno 29 5 2 2" xfId="1902"/>
    <cellStyle name="Navadno 29 5 3" xfId="1903"/>
    <cellStyle name="Navadno 29 6" xfId="1904"/>
    <cellStyle name="Navadno 29 6 2" xfId="1905"/>
    <cellStyle name="Navadno 29 7" xfId="1906"/>
    <cellStyle name="Navadno 3" xfId="1907"/>
    <cellStyle name="Navadno 3 10" xfId="1908"/>
    <cellStyle name="Navadno 3 2" xfId="1909"/>
    <cellStyle name="Navadno 3 2 2" xfId="1910"/>
    <cellStyle name="Navadno 3 2 2 2" xfId="1911"/>
    <cellStyle name="Navadno 3 2 3" xfId="1912"/>
    <cellStyle name="Navadno 3 2 4" xfId="1913"/>
    <cellStyle name="Navadno 3 3" xfId="1914"/>
    <cellStyle name="Navadno 3 3 2" xfId="1915"/>
    <cellStyle name="Navadno 3 4" xfId="1916"/>
    <cellStyle name="Navadno 3 4 2" xfId="1917"/>
    <cellStyle name="Navadno 3 5" xfId="1918"/>
    <cellStyle name="Navadno 3 5 2" xfId="1919"/>
    <cellStyle name="Navadno 3 6" xfId="1920"/>
    <cellStyle name="Navadno 3 6 2" xfId="1921"/>
    <cellStyle name="Navadno 3 7" xfId="1922"/>
    <cellStyle name="Navadno 3 7 2" xfId="1923"/>
    <cellStyle name="Navadno 3 8" xfId="1924"/>
    <cellStyle name="Navadno 3 8 2" xfId="1925"/>
    <cellStyle name="Navadno 3 9" xfId="1926"/>
    <cellStyle name="Navadno 3 9 2" xfId="1927"/>
    <cellStyle name="Navadno 30 2" xfId="1928"/>
    <cellStyle name="Navadno 30 2 2" xfId="1929"/>
    <cellStyle name="Navadno 30 2 2 2" xfId="1930"/>
    <cellStyle name="Navadno 30 2 2 2 2" xfId="1931"/>
    <cellStyle name="Navadno 30 2 2 3" xfId="1932"/>
    <cellStyle name="Navadno 30 2 3" xfId="1933"/>
    <cellStyle name="Navadno 30 2 3 2" xfId="1934"/>
    <cellStyle name="Navadno 30 2 4" xfId="1935"/>
    <cellStyle name="Navadno 30 3" xfId="1936"/>
    <cellStyle name="Navadno 30 3 2" xfId="1937"/>
    <cellStyle name="Navadno 30 3 2 2" xfId="1938"/>
    <cellStyle name="Navadno 30 3 2 2 2" xfId="1939"/>
    <cellStyle name="Navadno 30 3 2 3" xfId="1940"/>
    <cellStyle name="Navadno 30 3 3" xfId="1941"/>
    <cellStyle name="Navadno 30 3 3 2" xfId="1942"/>
    <cellStyle name="Navadno 30 3 4" xfId="1943"/>
    <cellStyle name="Navadno 31" xfId="1944"/>
    <cellStyle name="Navadno 31 2" xfId="1945"/>
    <cellStyle name="Navadno 31 2 2" xfId="1946"/>
    <cellStyle name="Navadno 31 2 2 2" xfId="1947"/>
    <cellStyle name="Navadno 31 2 2 2 2" xfId="1948"/>
    <cellStyle name="Navadno 31 2 2 3" xfId="1949"/>
    <cellStyle name="Navadno 31 2 3" xfId="1950"/>
    <cellStyle name="Navadno 31 2 3 2" xfId="1951"/>
    <cellStyle name="Navadno 31 2 4" xfId="1952"/>
    <cellStyle name="Navadno 31 3" xfId="1953"/>
    <cellStyle name="Navadno 31 3 2" xfId="1954"/>
    <cellStyle name="Navadno 31 3 2 2" xfId="1955"/>
    <cellStyle name="Navadno 31 3 2 2 2" xfId="1956"/>
    <cellStyle name="Navadno 31 3 2 3" xfId="1957"/>
    <cellStyle name="Navadno 31 3 3" xfId="1958"/>
    <cellStyle name="Navadno 31 3 3 2" xfId="1959"/>
    <cellStyle name="Navadno 31 3 4" xfId="1960"/>
    <cellStyle name="Navadno 31 4" xfId="1961"/>
    <cellStyle name="Navadno 31 4 2" xfId="1962"/>
    <cellStyle name="Navadno 31 4 2 2" xfId="1963"/>
    <cellStyle name="Navadno 31 4 3" xfId="1964"/>
    <cellStyle name="Navadno 31 5" xfId="1965"/>
    <cellStyle name="Navadno 31 5 2" xfId="1966"/>
    <cellStyle name="Navadno 31 5 2 2" xfId="1967"/>
    <cellStyle name="Navadno 31 5 3" xfId="1968"/>
    <cellStyle name="Navadno 31 6" xfId="1969"/>
    <cellStyle name="Navadno 31 6 2" xfId="1970"/>
    <cellStyle name="Navadno 31 7" xfId="1971"/>
    <cellStyle name="Navadno 32 2" xfId="1972"/>
    <cellStyle name="Navadno 32 2 2" xfId="1973"/>
    <cellStyle name="Navadno 32 2 2 2" xfId="1974"/>
    <cellStyle name="Navadno 32 2 2 2 2" xfId="1975"/>
    <cellStyle name="Navadno 32 2 2 3" xfId="1976"/>
    <cellStyle name="Navadno 32 2 3" xfId="1977"/>
    <cellStyle name="Navadno 32 2 3 2" xfId="1978"/>
    <cellStyle name="Navadno 32 2 4" xfId="1979"/>
    <cellStyle name="Navadno 32 3" xfId="1980"/>
    <cellStyle name="Navadno 32 3 2" xfId="1981"/>
    <cellStyle name="Navadno 32 3 2 2" xfId="1982"/>
    <cellStyle name="Navadno 32 3 2 2 2" xfId="1983"/>
    <cellStyle name="Navadno 32 3 2 3" xfId="1984"/>
    <cellStyle name="Navadno 32 3 3" xfId="1985"/>
    <cellStyle name="Navadno 32 3 3 2" xfId="1986"/>
    <cellStyle name="Navadno 32 3 4" xfId="1987"/>
    <cellStyle name="Navadno 34" xfId="1988"/>
    <cellStyle name="Navadno 34 2" xfId="1989"/>
    <cellStyle name="Navadno 34 2 2" xfId="1990"/>
    <cellStyle name="Navadno 34 3" xfId="1991"/>
    <cellStyle name="Navadno 34 3 2" xfId="1992"/>
    <cellStyle name="Navadno 34 4" xfId="1993"/>
    <cellStyle name="Navadno 35 2" xfId="1994"/>
    <cellStyle name="Navadno 35 2 2" xfId="1995"/>
    <cellStyle name="Navadno 35 3" xfId="1996"/>
    <cellStyle name="Navadno 35 3 2" xfId="1997"/>
    <cellStyle name="Navadno 36 2" xfId="1998"/>
    <cellStyle name="Navadno 36 2 2" xfId="1999"/>
    <cellStyle name="Navadno 36 3" xfId="2000"/>
    <cellStyle name="Navadno 36 3 2" xfId="2001"/>
    <cellStyle name="Navadno 37 2" xfId="2002"/>
    <cellStyle name="Navadno 37 2 2" xfId="2003"/>
    <cellStyle name="Navadno 37 3" xfId="2004"/>
    <cellStyle name="Navadno 37 3 2" xfId="2005"/>
    <cellStyle name="Navadno 38 2" xfId="2006"/>
    <cellStyle name="Navadno 38 2 2" xfId="2007"/>
    <cellStyle name="Navadno 38 3" xfId="2008"/>
    <cellStyle name="Navadno 38 3 2" xfId="2009"/>
    <cellStyle name="Navadno 39 2" xfId="2010"/>
    <cellStyle name="Navadno 39 2 2" xfId="2011"/>
    <cellStyle name="Navadno 39 3" xfId="2012"/>
    <cellStyle name="Navadno 39 3 2" xfId="2013"/>
    <cellStyle name="Navadno 4" xfId="2014"/>
    <cellStyle name="Navadno 4 10" xfId="2015"/>
    <cellStyle name="Navadno 4 2" xfId="2016"/>
    <cellStyle name="Navadno 4 2 2" xfId="2017"/>
    <cellStyle name="Navadno 4 2 3" xfId="2018"/>
    <cellStyle name="Navadno 4 2 4" xfId="2019"/>
    <cellStyle name="Navadno 4 3" xfId="2020"/>
    <cellStyle name="Navadno 4 3 2" xfId="2021"/>
    <cellStyle name="Navadno 4 4" xfId="2022"/>
    <cellStyle name="Navadno 4 4 2" xfId="2023"/>
    <cellStyle name="Navadno 4 5" xfId="2024"/>
    <cellStyle name="Navadno 4 5 2" xfId="2025"/>
    <cellStyle name="Navadno 4 6" xfId="2026"/>
    <cellStyle name="Navadno 4 6 2" xfId="2027"/>
    <cellStyle name="Navadno 4 7" xfId="2028"/>
    <cellStyle name="Navadno 4 7 2" xfId="2029"/>
    <cellStyle name="Navadno 4 8" xfId="2030"/>
    <cellStyle name="Navadno 4 8 2" xfId="2031"/>
    <cellStyle name="Navadno 4 9" xfId="2032"/>
    <cellStyle name="Navadno 40 2" xfId="2033"/>
    <cellStyle name="Navadno 40 2 2" xfId="2034"/>
    <cellStyle name="Navadno 40 3" xfId="2035"/>
    <cellStyle name="Navadno 40 3 2" xfId="2036"/>
    <cellStyle name="Navadno 41" xfId="2037"/>
    <cellStyle name="Navadno 41 2" xfId="2038"/>
    <cellStyle name="Navadno 41 2 2" xfId="2039"/>
    <cellStyle name="Navadno 41 3" xfId="2040"/>
    <cellStyle name="Navadno 41 3 2" xfId="2041"/>
    <cellStyle name="Navadno 41 4" xfId="2042"/>
    <cellStyle name="Navadno 42" xfId="2043"/>
    <cellStyle name="Navadno 42 2" xfId="2044"/>
    <cellStyle name="Navadno 5" xfId="2045"/>
    <cellStyle name="Navadno 5 2" xfId="2046"/>
    <cellStyle name="Navadno 5 3" xfId="2047"/>
    <cellStyle name="Navadno 5 3 2" xfId="2048"/>
    <cellStyle name="Navadno 5 3 3" xfId="2049"/>
    <cellStyle name="Navadno 5 4" xfId="2050"/>
    <cellStyle name="Navadno 5 4 2" xfId="2051"/>
    <cellStyle name="Navadno 6" xfId="2052"/>
    <cellStyle name="Navadno 6 2" xfId="2053"/>
    <cellStyle name="Navadno 6 3" xfId="2054"/>
    <cellStyle name="Navadno 6 4" xfId="2055"/>
    <cellStyle name="Navadno 6 5" xfId="2056"/>
    <cellStyle name="Navadno 7" xfId="2057"/>
    <cellStyle name="Navadno 7 2" xfId="2058"/>
    <cellStyle name="Navadno 7 3" xfId="2059"/>
    <cellStyle name="Navadno 7 3 2" xfId="2060"/>
    <cellStyle name="Navadno 7 4" xfId="2061"/>
    <cellStyle name="Navadno 7 4 2" xfId="2062"/>
    <cellStyle name="Navadno 8" xfId="2063"/>
    <cellStyle name="Navadno 8 2" xfId="2064"/>
    <cellStyle name="Navadno 8 2 2" xfId="2065"/>
    <cellStyle name="Navadno 8 2 3" xfId="2066"/>
    <cellStyle name="Navadno 8 3" xfId="2067"/>
    <cellStyle name="Navadno 9" xfId="2068"/>
    <cellStyle name="Navadno 9 2" xfId="2069"/>
    <cellStyle name="Navadno 9 2 2" xfId="2070"/>
    <cellStyle name="Navadno 9 2 2 2" xfId="2071"/>
    <cellStyle name="Navadno 9 2 2 2 2" xfId="2072"/>
    <cellStyle name="Navadno 9 2 2 3" xfId="2073"/>
    <cellStyle name="Navadno 9 2 3" xfId="2074"/>
    <cellStyle name="Navadno 9 2 3 2" xfId="2075"/>
    <cellStyle name="Navadno 9 2 4" xfId="2076"/>
    <cellStyle name="Navadno 9 2 5" xfId="2077"/>
    <cellStyle name="Navadno 9 3" xfId="2078"/>
    <cellStyle name="Navadno 9 3 2" xfId="2079"/>
    <cellStyle name="Navadno 9 3 2 2" xfId="2080"/>
    <cellStyle name="Navadno 9 3 2 2 2" xfId="2081"/>
    <cellStyle name="Navadno 9 3 2 3" xfId="2082"/>
    <cellStyle name="Navadno 9 3 3" xfId="2083"/>
    <cellStyle name="Navadno 9 3 3 2" xfId="2084"/>
    <cellStyle name="Navadno 9 3 4" xfId="2085"/>
    <cellStyle name="Navadno 9 4" xfId="2086"/>
    <cellStyle name="Navadno 9 4 2" xfId="2087"/>
    <cellStyle name="Navadno 9 4 2 2" xfId="2088"/>
    <cellStyle name="Navadno 9 4 3" xfId="2089"/>
    <cellStyle name="Navadno 9 5" xfId="2090"/>
    <cellStyle name="Navadno 9 5 2" xfId="2091"/>
    <cellStyle name="Navadno 9 5 2 2" xfId="2092"/>
    <cellStyle name="Navadno 9 5 3" xfId="2093"/>
    <cellStyle name="Navadno 9 6" xfId="2094"/>
    <cellStyle name="Navadno 9 6 2" xfId="2095"/>
    <cellStyle name="Navadno 9 7" xfId="2096"/>
    <cellStyle name="Navadno 9 8" xfId="2097"/>
    <cellStyle name="Navadno_klet" xfId="2098"/>
    <cellStyle name="Navadno_Kopijapopis Interspar kranj - KLIMA 29.05-damir" xfId="2099"/>
    <cellStyle name="Neutral" xfId="2100"/>
    <cellStyle name="Neutral 1" xfId="2101"/>
    <cellStyle name="Neutral 2" xfId="2102"/>
    <cellStyle name="Neutral 2 2" xfId="2103"/>
    <cellStyle name="Neutral 2 2 2" xfId="2104"/>
    <cellStyle name="Neutral 2 2 3" xfId="2105"/>
    <cellStyle name="Neutral 2 3" xfId="2106"/>
    <cellStyle name="Neutral 2 4" xfId="2107"/>
    <cellStyle name="Neutral 2 5" xfId="2108"/>
    <cellStyle name="Neutral 2 6" xfId="2109"/>
    <cellStyle name="Neutral 3" xfId="2110"/>
    <cellStyle name="Neutral 3 2" xfId="2111"/>
    <cellStyle name="Neutral 3 2 2" xfId="2112"/>
    <cellStyle name="Neutral 3 3" xfId="2113"/>
    <cellStyle name="Neutral 4" xfId="2114"/>
    <cellStyle name="Neutral 4 2" xfId="2115"/>
    <cellStyle name="Neutral 5" xfId="2116"/>
    <cellStyle name="Neutral 5 2" xfId="2117"/>
    <cellStyle name="Neutral 6" xfId="2118"/>
    <cellStyle name="Neutral 6 2" xfId="2119"/>
    <cellStyle name="Neutral 6 3" xfId="2120"/>
    <cellStyle name="Neutral 6 4" xfId="2121"/>
    <cellStyle name="Neutral 7" xfId="2122"/>
    <cellStyle name="Nevtralno 2" xfId="2123"/>
    <cellStyle name="Nevtralno 2 2" xfId="2124"/>
    <cellStyle name="Nevtralno 3" xfId="2125"/>
    <cellStyle name="Nevtralno 4" xfId="2126"/>
    <cellStyle name="Normal 10" xfId="2127"/>
    <cellStyle name="Normal 10 2" xfId="2128"/>
    <cellStyle name="Normal 10 2 2" xfId="2129"/>
    <cellStyle name="Normal 10 2 3" xfId="2130"/>
    <cellStyle name="Normal 10 2 3 2" xfId="2131"/>
    <cellStyle name="Normal 10 2 4" xfId="2132"/>
    <cellStyle name="Normal 10 2 5" xfId="2133"/>
    <cellStyle name="Normal 10 3" xfId="2134"/>
    <cellStyle name="Normal 10 3 2" xfId="2135"/>
    <cellStyle name="Normal 11" xfId="2136"/>
    <cellStyle name="Normal 11 2" xfId="2137"/>
    <cellStyle name="Normal 11 2 2" xfId="2138"/>
    <cellStyle name="Normal 11 2 3" xfId="2139"/>
    <cellStyle name="Normal 11 3" xfId="2140"/>
    <cellStyle name="Normal 11 3 2" xfId="2141"/>
    <cellStyle name="Normal 11 3 2 2" xfId="2142"/>
    <cellStyle name="Normal 11 3 2 2 2" xfId="2143"/>
    <cellStyle name="Normal 11 3 2 3" xfId="2144"/>
    <cellStyle name="Normal 11 3 3" xfId="2145"/>
    <cellStyle name="Normal 11 3 4" xfId="2146"/>
    <cellStyle name="Normal 11 4" xfId="2147"/>
    <cellStyle name="Normal 11 5" xfId="2148"/>
    <cellStyle name="Normal 12" xfId="2149"/>
    <cellStyle name="Normal 12 2" xfId="2150"/>
    <cellStyle name="Normal 12 3" xfId="2151"/>
    <cellStyle name="Normal 12 4" xfId="2152"/>
    <cellStyle name="Normal 12 5" xfId="2153"/>
    <cellStyle name="Normal 12 5 2" xfId="2154"/>
    <cellStyle name="Normal 12 6" xfId="2155"/>
    <cellStyle name="Normal 12 6 2" xfId="2156"/>
    <cellStyle name="Normal 12 6 3" xfId="2157"/>
    <cellStyle name="Normal 13" xfId="2158"/>
    <cellStyle name="Normal 13 10" xfId="2159"/>
    <cellStyle name="Normal 13 11" xfId="2160"/>
    <cellStyle name="Normal 13 12" xfId="2161"/>
    <cellStyle name="Normal 13 13" xfId="2162"/>
    <cellStyle name="Normal 13 14" xfId="2163"/>
    <cellStyle name="Normal 13 15" xfId="2164"/>
    <cellStyle name="Normal 13 16" xfId="2165"/>
    <cellStyle name="Normal 13 16 2" xfId="2166"/>
    <cellStyle name="Normal 13 16 2 2" xfId="2167"/>
    <cellStyle name="Normal 13 17" xfId="2168"/>
    <cellStyle name="Normal 13 2" xfId="2169"/>
    <cellStyle name="Normal 13 3" xfId="2170"/>
    <cellStyle name="Normal 13 3 2" xfId="2171"/>
    <cellStyle name="Normal 13 4" xfId="2172"/>
    <cellStyle name="Normal 13 5" xfId="2173"/>
    <cellStyle name="Normal 13 6" xfId="2174"/>
    <cellStyle name="Normal 13 7" xfId="2175"/>
    <cellStyle name="Normal 13 8" xfId="2176"/>
    <cellStyle name="Normal 13 9" xfId="2177"/>
    <cellStyle name="Normal 14" xfId="2178"/>
    <cellStyle name="Normal 15" xfId="2179"/>
    <cellStyle name="Normal 15 2" xfId="2180"/>
    <cellStyle name="Normal 15 2 2" xfId="2181"/>
    <cellStyle name="Normal 15 2 2 2" xfId="2182"/>
    <cellStyle name="Normal 15 2 3" xfId="2183"/>
    <cellStyle name="Normal 15 3" xfId="2184"/>
    <cellStyle name="Normal 15 4" xfId="2185"/>
    <cellStyle name="Normal 15 4 2" xfId="2186"/>
    <cellStyle name="Normal 15 5" xfId="2187"/>
    <cellStyle name="Normal 15 6" xfId="2188"/>
    <cellStyle name="Normal 16" xfId="2189"/>
    <cellStyle name="Normal 16 2" xfId="2190"/>
    <cellStyle name="Normal 17" xfId="2191"/>
    <cellStyle name="Normal 17 2" xfId="2192"/>
    <cellStyle name="Normal 17 2 2" xfId="2193"/>
    <cellStyle name="Normal 18" xfId="2194"/>
    <cellStyle name="Normal 19" xfId="2195"/>
    <cellStyle name="Normal 19 2" xfId="2196"/>
    <cellStyle name="Normal 19 3" xfId="2197"/>
    <cellStyle name="Normal 2" xfId="2198"/>
    <cellStyle name="Normal 2 10" xfId="2199"/>
    <cellStyle name="Normal 2 10 2" xfId="2200"/>
    <cellStyle name="Normal 2 11" xfId="2201"/>
    <cellStyle name="Normal 2 12" xfId="2202"/>
    <cellStyle name="Normal 2 13" xfId="2203"/>
    <cellStyle name="Normal 2 14" xfId="2204"/>
    <cellStyle name="Normal 2 14 2" xfId="2205"/>
    <cellStyle name="Normal 2 14 3" xfId="2206"/>
    <cellStyle name="normal 2 15" xfId="2207"/>
    <cellStyle name="Normal 2 15 2" xfId="2208"/>
    <cellStyle name="Normal 2 15 3" xfId="2209"/>
    <cellStyle name="normal 2 15 4" xfId="2210"/>
    <cellStyle name="Normal 2 16" xfId="2211"/>
    <cellStyle name="normal 2 16 10" xfId="2212"/>
    <cellStyle name="Normal 2 16 2" xfId="2213"/>
    <cellStyle name="normal 2 16 3" xfId="2214"/>
    <cellStyle name="normal 2 16 4" xfId="2215"/>
    <cellStyle name="normal 2 16 5" xfId="2216"/>
    <cellStyle name="normal 2 16 6" xfId="2217"/>
    <cellStyle name="normal 2 16 7" xfId="2218"/>
    <cellStyle name="normal 2 16 8" xfId="2219"/>
    <cellStyle name="normal 2 16 9" xfId="2220"/>
    <cellStyle name="normal 2 17" xfId="2221"/>
    <cellStyle name="Normal 2 17 2" xfId="2222"/>
    <cellStyle name="normal 2 17 3" xfId="2223"/>
    <cellStyle name="normal 2 18" xfId="2224"/>
    <cellStyle name="Normal 2 18 2" xfId="2225"/>
    <cellStyle name="normal 2 18 3" xfId="2226"/>
    <cellStyle name="Normal 2 19" xfId="2227"/>
    <cellStyle name="Normal 2 19 2" xfId="2228"/>
    <cellStyle name="normal 2 19 3" xfId="2229"/>
    <cellStyle name="Normal 2 19 4" xfId="2230"/>
    <cellStyle name="Normal 2 2" xfId="2231"/>
    <cellStyle name="Normal 2 2 2" xfId="2232"/>
    <cellStyle name="Normal 2 2 2 2" xfId="2233"/>
    <cellStyle name="Normal 2 2 2 3" xfId="2234"/>
    <cellStyle name="Normal 2 2 2 4" xfId="2235"/>
    <cellStyle name="Normal 2 2 2 5" xfId="2236"/>
    <cellStyle name="Normal 2 2 3" xfId="2237"/>
    <cellStyle name="Normal 2 2 4" xfId="2238"/>
    <cellStyle name="Normal 2 2 5" xfId="2239"/>
    <cellStyle name="Normal 2 2 6" xfId="2240"/>
    <cellStyle name="normal 2 20" xfId="2241"/>
    <cellStyle name="Normal 2 20 2" xfId="2242"/>
    <cellStyle name="normal 2 20 3" xfId="2243"/>
    <cellStyle name="Normal 2 21" xfId="2244"/>
    <cellStyle name="Normal 2 21 2" xfId="2245"/>
    <cellStyle name="Normal 2 21 3" xfId="2246"/>
    <cellStyle name="Normal 2 22" xfId="2247"/>
    <cellStyle name="Normal 2 22 2" xfId="2248"/>
    <cellStyle name="Normal 2 22 3" xfId="2249"/>
    <cellStyle name="normal 2 23" xfId="2250"/>
    <cellStyle name="Normal 2 23 2" xfId="2251"/>
    <cellStyle name="normal 2 23 3" xfId="2252"/>
    <cellStyle name="normal 2 24" xfId="2253"/>
    <cellStyle name="Normal 2 24 2" xfId="2254"/>
    <cellStyle name="normal 2 24 3" xfId="2255"/>
    <cellStyle name="Normal 2 25" xfId="2256"/>
    <cellStyle name="Normal 2 25 2" xfId="2257"/>
    <cellStyle name="Normal 2 25 3" xfId="2258"/>
    <cellStyle name="Normal 2 26" xfId="2259"/>
    <cellStyle name="Normal 2 26 2" xfId="2260"/>
    <cellStyle name="Normal 2 26 3" xfId="2261"/>
    <cellStyle name="Normal 2 27" xfId="2262"/>
    <cellStyle name="Normal 2 28" xfId="2263"/>
    <cellStyle name="Normal 2 29" xfId="2264"/>
    <cellStyle name="Normal 2 3" xfId="2265"/>
    <cellStyle name="Normal 2 3 2" xfId="2266"/>
    <cellStyle name="Normal 2 3 2 2" xfId="2267"/>
    <cellStyle name="normal 2 30" xfId="2268"/>
    <cellStyle name="normal 2 31" xfId="2269"/>
    <cellStyle name="normal 2 32" xfId="2270"/>
    <cellStyle name="normal 2 33" xfId="2271"/>
    <cellStyle name="normal 2 34" xfId="2272"/>
    <cellStyle name="normal 2 35" xfId="2273"/>
    <cellStyle name="normal 2 36" xfId="2274"/>
    <cellStyle name="normal 2 37" xfId="2275"/>
    <cellStyle name="normal 2 38" xfId="2276"/>
    <cellStyle name="normal 2 39" xfId="2277"/>
    <cellStyle name="Normal 2 4" xfId="2278"/>
    <cellStyle name="Normal 2 4 2" xfId="2279"/>
    <cellStyle name="Normal 2 4 2 2" xfId="2280"/>
    <cellStyle name="Normal 2 4 2 3" xfId="2281"/>
    <cellStyle name="Normal 2 4 2 4" xfId="2282"/>
    <cellStyle name="Normal 2 4 2 5" xfId="2283"/>
    <cellStyle name="normal 2 40" xfId="2284"/>
    <cellStyle name="normal 2 41" xfId="2285"/>
    <cellStyle name="normal 2 42" xfId="2286"/>
    <cellStyle name="normal 2 43" xfId="2287"/>
    <cellStyle name="normal 2 44" xfId="2288"/>
    <cellStyle name="Normal 2 5" xfId="2289"/>
    <cellStyle name="Normal 2 5 2" xfId="2290"/>
    <cellStyle name="Normal 2 5 2 2" xfId="2291"/>
    <cellStyle name="Normal 2 5 2 3" xfId="2292"/>
    <cellStyle name="Normal 2 5 2 4" xfId="2293"/>
    <cellStyle name="Normal 2 5 2 5" xfId="2294"/>
    <cellStyle name="Normal 2 6" xfId="2295"/>
    <cellStyle name="Normal 2 6 2" xfId="2296"/>
    <cellStyle name="Normal 2 6 2 2" xfId="2297"/>
    <cellStyle name="Normal 2 6 2 3" xfId="2298"/>
    <cellStyle name="Normal 2 6 2 4" xfId="2299"/>
    <cellStyle name="Normal 2 6 2 5" xfId="2300"/>
    <cellStyle name="Normal 2 7" xfId="2301"/>
    <cellStyle name="Normal 2 7 2" xfId="2302"/>
    <cellStyle name="Normal 2 7 2 2" xfId="2303"/>
    <cellStyle name="Normal 2 7 2 2 2" xfId="2304"/>
    <cellStyle name="Normal 2 7 2 2 3" xfId="2305"/>
    <cellStyle name="Normal 2 7 2 3" xfId="2306"/>
    <cellStyle name="Normal 2 8" xfId="2307"/>
    <cellStyle name="Normal 2 8 2" xfId="2308"/>
    <cellStyle name="Normal 2 8 2 2" xfId="2309"/>
    <cellStyle name="Normal 2 8 2 3" xfId="2310"/>
    <cellStyle name="Normal 2 8 2 4" xfId="2311"/>
    <cellStyle name="Normal 2 8 2 5" xfId="2312"/>
    <cellStyle name="Normal 2 9" xfId="2313"/>
    <cellStyle name="Normal 20" xfId="2314"/>
    <cellStyle name="Normal 20 2" xfId="2315"/>
    <cellStyle name="Normal 20 3" xfId="2316"/>
    <cellStyle name="Normal 21" xfId="2317"/>
    <cellStyle name="Normal 21 2" xfId="2318"/>
    <cellStyle name="Normal 22" xfId="2319"/>
    <cellStyle name="Normal 22 2" xfId="2320"/>
    <cellStyle name="Normal 22 2 2" xfId="2321"/>
    <cellStyle name="Normal 22 3" xfId="2322"/>
    <cellStyle name="Normal 22 4" xfId="2323"/>
    <cellStyle name="Normal 23" xfId="2324"/>
    <cellStyle name="Normal 23 2" xfId="2325"/>
    <cellStyle name="Normal 24" xfId="2326"/>
    <cellStyle name="Normal 3" xfId="2327"/>
    <cellStyle name="Normal 3 10" xfId="2328"/>
    <cellStyle name="Normal 3 10 2" xfId="2329"/>
    <cellStyle name="Normal 3 11" xfId="2330"/>
    <cellStyle name="Normal 3 12" xfId="2331"/>
    <cellStyle name="Normal 3 12 2" xfId="2332"/>
    <cellStyle name="Normal 3 13" xfId="2333"/>
    <cellStyle name="Normal 3 2" xfId="2334"/>
    <cellStyle name="Normal 3 2 2" xfId="2335"/>
    <cellStyle name="Normal 3 2 2 2" xfId="2336"/>
    <cellStyle name="Normal 3 2 3" xfId="2337"/>
    <cellStyle name="Normal 3 2 4" xfId="2338"/>
    <cellStyle name="Normal 3 3" xfId="2339"/>
    <cellStyle name="Normal 3 4" xfId="2340"/>
    <cellStyle name="Normal 3 5" xfId="2341"/>
    <cellStyle name="Normal 3 6" xfId="2342"/>
    <cellStyle name="Normal 3 7" xfId="2343"/>
    <cellStyle name="Normal 3 8" xfId="2344"/>
    <cellStyle name="Normal 3 9" xfId="2345"/>
    <cellStyle name="Normal 3 9 2" xfId="2346"/>
    <cellStyle name="Normal 3 9 2 2" xfId="2347"/>
    <cellStyle name="Normal 3 9 2 3" xfId="2348"/>
    <cellStyle name="Normal 3 9 3" xfId="2349"/>
    <cellStyle name="Normal 3 9 3 2" xfId="2350"/>
    <cellStyle name="Normal 3 9 4" xfId="2351"/>
    <cellStyle name="Normal 3 9 5" xfId="2352"/>
    <cellStyle name="Normal 4" xfId="2353"/>
    <cellStyle name="Normal 4 2" xfId="2354"/>
    <cellStyle name="Normal 4 2 2" xfId="2355"/>
    <cellStyle name="Normal 4 2 4" xfId="2356"/>
    <cellStyle name="Normal 4 3" xfId="2357"/>
    <cellStyle name="Normal 4 3 2" xfId="2358"/>
    <cellStyle name="Normal 4 3 2 2" xfId="2359"/>
    <cellStyle name="Normal 4 3 2 2 2" xfId="2360"/>
    <cellStyle name="Normal 4 3 2 2 2 2" xfId="2361"/>
    <cellStyle name="Normal 4 3 2 2 3" xfId="2362"/>
    <cellStyle name="Normal 4 3 2 3" xfId="2363"/>
    <cellStyle name="Normal 4 3 3" xfId="2364"/>
    <cellStyle name="Normal 4 3 4" xfId="2365"/>
    <cellStyle name="Normal 4 3 5" xfId="2366"/>
    <cellStyle name="Normal 4 3 5 2" xfId="2367"/>
    <cellStyle name="Normal 4 3 6" xfId="2368"/>
    <cellStyle name="Normal 4 4" xfId="2369"/>
    <cellStyle name="Normal 4 4 2" xfId="2370"/>
    <cellStyle name="Normal 4 4 3" xfId="2371"/>
    <cellStyle name="Normal 4 5" xfId="2372"/>
    <cellStyle name="Normal 4 6" xfId="2373"/>
    <cellStyle name="Normal 4 6 2" xfId="2374"/>
    <cellStyle name="Normal 4 6 2 2" xfId="2375"/>
    <cellStyle name="Normal 4 7" xfId="2376"/>
    <cellStyle name="Normal 5" xfId="2377"/>
    <cellStyle name="Normal 5 10" xfId="2378"/>
    <cellStyle name="Normal 5 11" xfId="2379"/>
    <cellStyle name="Normal 5 2" xfId="2380"/>
    <cellStyle name="Normal 5 2 2" xfId="2381"/>
    <cellStyle name="Normal 5 2 2 2" xfId="2382"/>
    <cellStyle name="Normal 5 2 2 2 2" xfId="2383"/>
    <cellStyle name="Normal 5 2 2 3" xfId="2384"/>
    <cellStyle name="Normal 5 2 2 4" xfId="2385"/>
    <cellStyle name="Normal 5 2 3" xfId="2386"/>
    <cellStyle name="Normal 5 2 4" xfId="2387"/>
    <cellStyle name="Normal 5 2 4 2" xfId="2388"/>
    <cellStyle name="Normal 5 2 5" xfId="2389"/>
    <cellStyle name="Normal 5 3" xfId="2390"/>
    <cellStyle name="Normal 5 3 2" xfId="2391"/>
    <cellStyle name="Normal 5 3 3" xfId="2392"/>
    <cellStyle name="Normal 5 4" xfId="2393"/>
    <cellStyle name="Normal 5 5" xfId="2394"/>
    <cellStyle name="Normal 5 5 2" xfId="2395"/>
    <cellStyle name="Normal 5 5 2 2" xfId="2396"/>
    <cellStyle name="normal 5 5 3" xfId="2397"/>
    <cellStyle name="normal 5 5 4" xfId="2398"/>
    <cellStyle name="Normal 5 5 4 2" xfId="2399"/>
    <cellStyle name="Normal 5 5 5" xfId="2400"/>
    <cellStyle name="Normal 5 5 6" xfId="2401"/>
    <cellStyle name="Normal 5 5 7" xfId="2402"/>
    <cellStyle name="Normal 5 5 8" xfId="2403"/>
    <cellStyle name="Normal 5 6" xfId="2404"/>
    <cellStyle name="Normal 5 7" xfId="2405"/>
    <cellStyle name="Normal 5 8" xfId="2406"/>
    <cellStyle name="Normal 5 8 2" xfId="2407"/>
    <cellStyle name="Normal 5 9" xfId="2408"/>
    <cellStyle name="Normal 6" xfId="2409"/>
    <cellStyle name="Normal 6 2" xfId="2410"/>
    <cellStyle name="Normal 6 2 2" xfId="2411"/>
    <cellStyle name="Normal 6 3" xfId="2412"/>
    <cellStyle name="Normal 6 4" xfId="2413"/>
    <cellStyle name="Normal 7" xfId="2414"/>
    <cellStyle name="Normal 7 2" xfId="2415"/>
    <cellStyle name="Normal 7 2 2" xfId="2416"/>
    <cellStyle name="Normal 7 3" xfId="2417"/>
    <cellStyle name="Normal 7 4" xfId="2418"/>
    <cellStyle name="Normal 7 5" xfId="2419"/>
    <cellStyle name="Normal 7 5 2" xfId="2420"/>
    <cellStyle name="Normal 7 5 2 2" xfId="2421"/>
    <cellStyle name="Normal 7 5 3" xfId="2422"/>
    <cellStyle name="Normal 7 5 3 2" xfId="2423"/>
    <cellStyle name="Normal 7 5 4" xfId="2424"/>
    <cellStyle name="Normal 7 6" xfId="2425"/>
    <cellStyle name="Normal 7 6 2" xfId="2426"/>
    <cellStyle name="Normal 7 7" xfId="2427"/>
    <cellStyle name="Normal 8" xfId="2428"/>
    <cellStyle name="Normal 8 10" xfId="2429"/>
    <cellStyle name="Normal 8 2" xfId="2430"/>
    <cellStyle name="Normal 8 2 2" xfId="2431"/>
    <cellStyle name="Normal 8 2 2 2" xfId="2432"/>
    <cellStyle name="Normal 8 2 2 2 2" xfId="2433"/>
    <cellStyle name="Normal 8 2 2 3" xfId="2434"/>
    <cellStyle name="Normal 8 2 2 4" xfId="2435"/>
    <cellStyle name="Normal 8 2 3" xfId="2436"/>
    <cellStyle name="Normal 8 2 4" xfId="2437"/>
    <cellStyle name="Normal 8 2 4 2" xfId="2438"/>
    <cellStyle name="Normal 8 2 5" xfId="2439"/>
    <cellStyle name="Normal 8 3" xfId="2440"/>
    <cellStyle name="Normal 8 4" xfId="2441"/>
    <cellStyle name="Normal 8 5" xfId="2442"/>
    <cellStyle name="Normal 8 5 2" xfId="2443"/>
    <cellStyle name="Normal 8 5 2 2" xfId="2444"/>
    <cellStyle name="Normal 8 5 2 3" xfId="2445"/>
    <cellStyle name="Normal 8 5 3" xfId="2446"/>
    <cellStyle name="Normal 8 5 4" xfId="2447"/>
    <cellStyle name="Normal 8 5 5" xfId="2448"/>
    <cellStyle name="Normal 8 6" xfId="2449"/>
    <cellStyle name="Normal 8 7" xfId="2450"/>
    <cellStyle name="Normal 8 8" xfId="2451"/>
    <cellStyle name="Normal 8 8 2" xfId="2452"/>
    <cellStyle name="Normal 8 9" xfId="2453"/>
    <cellStyle name="Normal 9" xfId="2454"/>
    <cellStyle name="Normal 9 2" xfId="2455"/>
    <cellStyle name="Normal 9 2 2" xfId="2456"/>
    <cellStyle name="Normal 9 2 3" xfId="2457"/>
    <cellStyle name="Normal 9 3" xfId="2458"/>
    <cellStyle name="Normal 9 3 2" xfId="2459"/>
    <cellStyle name="Normal 9 3 2 2" xfId="2460"/>
    <cellStyle name="Normal 9 3 3" xfId="2461"/>
    <cellStyle name="Normal 9 3 4" xfId="2462"/>
    <cellStyle name="Normal 9 4" xfId="2463"/>
    <cellStyle name="Normal_popis imp nova" xfId="2464"/>
    <cellStyle name="Normal_Sheet1" xfId="2465"/>
    <cellStyle name="Normale_CCTV Price List Jan-Jun 2005" xfId="2466"/>
    <cellStyle name="Note" xfId="2467"/>
    <cellStyle name="Note 1" xfId="2468"/>
    <cellStyle name="Note 1 2" xfId="2469"/>
    <cellStyle name="Note 2" xfId="2470"/>
    <cellStyle name="Note 2 10" xfId="2471"/>
    <cellStyle name="Note 2 10 2" xfId="2472"/>
    <cellStyle name="Note 2 11" xfId="2473"/>
    <cellStyle name="Note 2 11 2" xfId="2474"/>
    <cellStyle name="Note 2 12" xfId="2475"/>
    <cellStyle name="Note 2 12 2" xfId="2476"/>
    <cellStyle name="Note 2 13" xfId="2477"/>
    <cellStyle name="Note 2 13 2" xfId="2478"/>
    <cellStyle name="Note 2 14" xfId="2479"/>
    <cellStyle name="Note 2 14 2" xfId="2480"/>
    <cellStyle name="Note 2 15" xfId="2481"/>
    <cellStyle name="Note 2 15 2" xfId="2482"/>
    <cellStyle name="Note 2 16" xfId="2483"/>
    <cellStyle name="Note 2 17" xfId="2484"/>
    <cellStyle name="Note 2 18" xfId="2485"/>
    <cellStyle name="Note 2 2" xfId="2486"/>
    <cellStyle name="Note 2 2 2" xfId="2487"/>
    <cellStyle name="Note 2 2 2 2" xfId="2488"/>
    <cellStyle name="Note 2 2 2 2 2" xfId="2489"/>
    <cellStyle name="Note 2 2 2 3" xfId="2490"/>
    <cellStyle name="Note 2 2 2 3 2" xfId="2491"/>
    <cellStyle name="Note 2 2 2 3 2 2" xfId="2492"/>
    <cellStyle name="Note 2 2 2 3 3" xfId="2493"/>
    <cellStyle name="Note 2 2 2 4" xfId="2494"/>
    <cellStyle name="Note 2 2 3" xfId="2495"/>
    <cellStyle name="Note 2 2 3 2" xfId="2496"/>
    <cellStyle name="Note 2 2 3 2 2" xfId="2497"/>
    <cellStyle name="Note 2 2 3 2 2 2" xfId="2498"/>
    <cellStyle name="Note 2 2 3 2 3" xfId="2499"/>
    <cellStyle name="Note 2 2 3 3" xfId="2500"/>
    <cellStyle name="Note 2 2 3 3 2" xfId="2501"/>
    <cellStyle name="Note 2 2 4" xfId="2502"/>
    <cellStyle name="Note 2 2 4 2" xfId="2503"/>
    <cellStyle name="Note 2 2 5" xfId="2504"/>
    <cellStyle name="Note 2 2 5 2" xfId="2505"/>
    <cellStyle name="Note 2 2 6" xfId="2506"/>
    <cellStyle name="Note 2 2 7" xfId="2507"/>
    <cellStyle name="Note 2 3" xfId="2508"/>
    <cellStyle name="Note 2 3 2" xfId="2509"/>
    <cellStyle name="Note 2 3 2 2" xfId="2510"/>
    <cellStyle name="Note 2 3 2 2 2" xfId="2511"/>
    <cellStyle name="Note 2 3 2 2 2 2" xfId="2512"/>
    <cellStyle name="Note 2 3 2 2 3" xfId="2513"/>
    <cellStyle name="Note 2 3 2 3" xfId="2514"/>
    <cellStyle name="Note 2 3 2 3 2" xfId="2515"/>
    <cellStyle name="Note 2 3 3" xfId="2516"/>
    <cellStyle name="Note 2 3 3 2" xfId="2517"/>
    <cellStyle name="Note 2 3 4" xfId="2518"/>
    <cellStyle name="Note 2 4" xfId="2519"/>
    <cellStyle name="Note 2 4 2" xfId="2520"/>
    <cellStyle name="Note 2 4 3" xfId="2521"/>
    <cellStyle name="Note 2 4 4" xfId="2522"/>
    <cellStyle name="Note 2 5" xfId="2523"/>
    <cellStyle name="Note 2 5 2" xfId="2524"/>
    <cellStyle name="Note 2 5 3" xfId="2525"/>
    <cellStyle name="Note 2 5 4" xfId="2526"/>
    <cellStyle name="Note 2 6" xfId="2527"/>
    <cellStyle name="Note 2 6 2" xfId="2528"/>
    <cellStyle name="Note 2 7" xfId="2529"/>
    <cellStyle name="Note 2 7 2" xfId="2530"/>
    <cellStyle name="Note 2 8" xfId="2531"/>
    <cellStyle name="Note 2 8 2" xfId="2532"/>
    <cellStyle name="Note 2 9" xfId="2533"/>
    <cellStyle name="Note 2 9 2" xfId="2534"/>
    <cellStyle name="Note 3" xfId="2535"/>
    <cellStyle name="Note 3 10" xfId="2536"/>
    <cellStyle name="Note 3 10 2" xfId="2537"/>
    <cellStyle name="Note 3 11" xfId="2538"/>
    <cellStyle name="Note 3 11 2" xfId="2539"/>
    <cellStyle name="Note 3 12" xfId="2540"/>
    <cellStyle name="Note 3 12 2" xfId="2541"/>
    <cellStyle name="Note 3 13" xfId="2542"/>
    <cellStyle name="Note 3 13 2" xfId="2543"/>
    <cellStyle name="Note 3 14" xfId="2544"/>
    <cellStyle name="Note 3 14 2" xfId="2545"/>
    <cellStyle name="Note 3 15" xfId="2546"/>
    <cellStyle name="Note 3 15 2" xfId="2547"/>
    <cellStyle name="Note 3 16" xfId="2548"/>
    <cellStyle name="Note 3 16 2" xfId="2549"/>
    <cellStyle name="Note 3 16 2 2" xfId="2550"/>
    <cellStyle name="Note 3 16 2 2 2" xfId="2551"/>
    <cellStyle name="Note 3 16 2 3" xfId="2552"/>
    <cellStyle name="Note 3 16 3" xfId="2553"/>
    <cellStyle name="Note 3 16 3 2" xfId="2554"/>
    <cellStyle name="Note 3 17" xfId="2555"/>
    <cellStyle name="Note 3 18" xfId="2556"/>
    <cellStyle name="Note 3 2" xfId="2557"/>
    <cellStyle name="Note 3 2 2" xfId="2558"/>
    <cellStyle name="Note 3 2 2 2" xfId="2559"/>
    <cellStyle name="Note 3 2 2 2 2" xfId="2560"/>
    <cellStyle name="Note 3 2 2 3" xfId="2561"/>
    <cellStyle name="Note 3 2 2 3 2" xfId="2562"/>
    <cellStyle name="Note 3 2 2 3 2 2" xfId="2563"/>
    <cellStyle name="Note 3 2 2 3 3" xfId="2564"/>
    <cellStyle name="Note 3 2 2 4" xfId="2565"/>
    <cellStyle name="Note 3 2 3" xfId="2566"/>
    <cellStyle name="Note 3 2 3 2" xfId="2567"/>
    <cellStyle name="Note 3 2 3 2 2" xfId="2568"/>
    <cellStyle name="Note 3 2 3 2 2 2" xfId="2569"/>
    <cellStyle name="Note 3 2 3 2 3" xfId="2570"/>
    <cellStyle name="Note 3 2 3 3" xfId="2571"/>
    <cellStyle name="Note 3 2 3 3 2" xfId="2572"/>
    <cellStyle name="Note 3 2 4" xfId="2573"/>
    <cellStyle name="Note 3 2 5" xfId="2574"/>
    <cellStyle name="Note 3 3" xfId="2575"/>
    <cellStyle name="Note 3 3 2" xfId="2576"/>
    <cellStyle name="Note 3 3 2 2" xfId="2577"/>
    <cellStyle name="Note 3 3 3" xfId="2578"/>
    <cellStyle name="Note 3 3 3 2" xfId="2579"/>
    <cellStyle name="Note 3 3 3 2 2" xfId="2580"/>
    <cellStyle name="Note 3 3 3 3" xfId="2581"/>
    <cellStyle name="Note 3 3 4" xfId="2582"/>
    <cellStyle name="Note 3 3 4 2" xfId="2583"/>
    <cellStyle name="Note 3 4" xfId="2584"/>
    <cellStyle name="Note 3 4 2" xfId="2585"/>
    <cellStyle name="Note 3 5" xfId="2586"/>
    <cellStyle name="Note 3 5 2" xfId="2587"/>
    <cellStyle name="Note 3 6" xfId="2588"/>
    <cellStyle name="Note 3 6 2" xfId="2589"/>
    <cellStyle name="Note 3 7" xfId="2590"/>
    <cellStyle name="Note 3 7 2" xfId="2591"/>
    <cellStyle name="Note 3 8" xfId="2592"/>
    <cellStyle name="Note 3 8 2" xfId="2593"/>
    <cellStyle name="Note 3 9" xfId="2594"/>
    <cellStyle name="Note 3 9 2" xfId="2595"/>
    <cellStyle name="Note 4" xfId="2596"/>
    <cellStyle name="Note 4 10" xfId="2597"/>
    <cellStyle name="Note 4 10 2" xfId="2598"/>
    <cellStyle name="Note 4 11" xfId="2599"/>
    <cellStyle name="Note 4 11 2" xfId="2600"/>
    <cellStyle name="Note 4 12" xfId="2601"/>
    <cellStyle name="Note 4 12 2" xfId="2602"/>
    <cellStyle name="Note 4 13" xfId="2603"/>
    <cellStyle name="Note 4 13 2" xfId="2604"/>
    <cellStyle name="Note 4 14" xfId="2605"/>
    <cellStyle name="Note 4 14 2" xfId="2606"/>
    <cellStyle name="Note 4 15" xfId="2607"/>
    <cellStyle name="Note 4 15 2" xfId="2608"/>
    <cellStyle name="Note 4 16" xfId="2609"/>
    <cellStyle name="Note 4 16 2" xfId="2610"/>
    <cellStyle name="Note 4 16 2 2" xfId="2611"/>
    <cellStyle name="Note 4 16 2 2 2" xfId="2612"/>
    <cellStyle name="Note 4 16 2 3" xfId="2613"/>
    <cellStyle name="Note 4 16 3" xfId="2614"/>
    <cellStyle name="Note 4 16 3 2" xfId="2615"/>
    <cellStyle name="Note 4 17" xfId="2616"/>
    <cellStyle name="Note 4 18" xfId="2617"/>
    <cellStyle name="Note 4 2" xfId="2618"/>
    <cellStyle name="Note 4 2 2" xfId="2619"/>
    <cellStyle name="Note 4 2 2 2" xfId="2620"/>
    <cellStyle name="Note 4 2 2 2 2" xfId="2621"/>
    <cellStyle name="Note 4 2 2 3" xfId="2622"/>
    <cellStyle name="Note 4 2 2 3 2" xfId="2623"/>
    <cellStyle name="Note 4 2 2 3 2 2" xfId="2624"/>
    <cellStyle name="Note 4 2 2 3 3" xfId="2625"/>
    <cellStyle name="Note 4 2 2 4" xfId="2626"/>
    <cellStyle name="Note 4 2 3" xfId="2627"/>
    <cellStyle name="Note 4 2 3 2" xfId="2628"/>
    <cellStyle name="Note 4 2 3 2 2" xfId="2629"/>
    <cellStyle name="Note 4 2 3 2 2 2" xfId="2630"/>
    <cellStyle name="Note 4 2 3 2 3" xfId="2631"/>
    <cellStyle name="Note 4 2 3 3" xfId="2632"/>
    <cellStyle name="Note 4 2 3 3 2" xfId="2633"/>
    <cellStyle name="Note 4 2 4" xfId="2634"/>
    <cellStyle name="Note 4 2 5" xfId="2635"/>
    <cellStyle name="Note 4 3" xfId="2636"/>
    <cellStyle name="Note 4 3 2" xfId="2637"/>
    <cellStyle name="Note 4 3 2 2" xfId="2638"/>
    <cellStyle name="Note 4 3 3" xfId="2639"/>
    <cellStyle name="Note 4 3 3 2" xfId="2640"/>
    <cellStyle name="Note 4 3 3 2 2" xfId="2641"/>
    <cellStyle name="Note 4 3 3 3" xfId="2642"/>
    <cellStyle name="Note 4 3 4" xfId="2643"/>
    <cellStyle name="Note 4 3 4 2" xfId="2644"/>
    <cellStyle name="Note 4 4" xfId="2645"/>
    <cellStyle name="Note 4 4 2" xfId="2646"/>
    <cellStyle name="Note 4 5" xfId="2647"/>
    <cellStyle name="Note 4 5 2" xfId="2648"/>
    <cellStyle name="Note 4 6" xfId="2649"/>
    <cellStyle name="Note 4 6 2" xfId="2650"/>
    <cellStyle name="Note 4 7" xfId="2651"/>
    <cellStyle name="Note 4 7 2" xfId="2652"/>
    <cellStyle name="Note 4 8" xfId="2653"/>
    <cellStyle name="Note 4 8 2" xfId="2654"/>
    <cellStyle name="Note 4 9" xfId="2655"/>
    <cellStyle name="Note 4 9 2" xfId="2656"/>
    <cellStyle name="Note 5" xfId="2657"/>
    <cellStyle name="Note 5 10" xfId="2658"/>
    <cellStyle name="Note 5 10 2" xfId="2659"/>
    <cellStyle name="Note 5 11" xfId="2660"/>
    <cellStyle name="Note 5 11 2" xfId="2661"/>
    <cellStyle name="Note 5 12" xfId="2662"/>
    <cellStyle name="Note 5 12 2" xfId="2663"/>
    <cellStyle name="Note 5 13" xfId="2664"/>
    <cellStyle name="Note 5 13 2" xfId="2665"/>
    <cellStyle name="Note 5 14" xfId="2666"/>
    <cellStyle name="Note 5 14 2" xfId="2667"/>
    <cellStyle name="Note 5 15" xfId="2668"/>
    <cellStyle name="Note 5 15 2" xfId="2669"/>
    <cellStyle name="Note 5 16" xfId="2670"/>
    <cellStyle name="Note 5 16 2" xfId="2671"/>
    <cellStyle name="Note 5 16 2 2" xfId="2672"/>
    <cellStyle name="Note 5 16 2 2 2" xfId="2673"/>
    <cellStyle name="Note 5 16 2 3" xfId="2674"/>
    <cellStyle name="Note 5 16 3" xfId="2675"/>
    <cellStyle name="Note 5 16 3 2" xfId="2676"/>
    <cellStyle name="Note 5 17" xfId="2677"/>
    <cellStyle name="Note 5 18" xfId="2678"/>
    <cellStyle name="Note 5 2" xfId="2679"/>
    <cellStyle name="Note 5 2 2" xfId="2680"/>
    <cellStyle name="Note 5 2 2 2" xfId="2681"/>
    <cellStyle name="Note 5 2 2 2 2" xfId="2682"/>
    <cellStyle name="Note 5 2 2 3" xfId="2683"/>
    <cellStyle name="Note 5 2 2 3 2" xfId="2684"/>
    <cellStyle name="Note 5 2 2 3 2 2" xfId="2685"/>
    <cellStyle name="Note 5 2 2 3 3" xfId="2686"/>
    <cellStyle name="Note 5 2 2 4" xfId="2687"/>
    <cellStyle name="Note 5 2 3" xfId="2688"/>
    <cellStyle name="Note 5 2 3 2" xfId="2689"/>
    <cellStyle name="Note 5 2 3 2 2" xfId="2690"/>
    <cellStyle name="Note 5 2 3 2 2 2" xfId="2691"/>
    <cellStyle name="Note 5 2 3 2 3" xfId="2692"/>
    <cellStyle name="Note 5 2 3 3" xfId="2693"/>
    <cellStyle name="Note 5 2 3 3 2" xfId="2694"/>
    <cellStyle name="Note 5 2 4" xfId="2695"/>
    <cellStyle name="Note 5 2 5" xfId="2696"/>
    <cellStyle name="Note 5 3" xfId="2697"/>
    <cellStyle name="Note 5 3 2" xfId="2698"/>
    <cellStyle name="Note 5 3 2 2" xfId="2699"/>
    <cellStyle name="Note 5 3 3" xfId="2700"/>
    <cellStyle name="Note 5 3 3 2" xfId="2701"/>
    <cellStyle name="Note 5 3 3 2 2" xfId="2702"/>
    <cellStyle name="Note 5 3 3 3" xfId="2703"/>
    <cellStyle name="Note 5 3 4" xfId="2704"/>
    <cellStyle name="Note 5 3 4 2" xfId="2705"/>
    <cellStyle name="Note 5 4" xfId="2706"/>
    <cellStyle name="Note 5 4 2" xfId="2707"/>
    <cellStyle name="Note 5 5" xfId="2708"/>
    <cellStyle name="Note 5 5 2" xfId="2709"/>
    <cellStyle name="Note 5 6" xfId="2710"/>
    <cellStyle name="Note 5 6 2" xfId="2711"/>
    <cellStyle name="Note 5 7" xfId="2712"/>
    <cellStyle name="Note 5 7 2" xfId="2713"/>
    <cellStyle name="Note 5 8" xfId="2714"/>
    <cellStyle name="Note 5 8 2" xfId="2715"/>
    <cellStyle name="Note 5 9" xfId="2716"/>
    <cellStyle name="Note 5 9 2" xfId="2717"/>
    <cellStyle name="Note 6" xfId="2718"/>
    <cellStyle name="Note 6 10" xfId="2719"/>
    <cellStyle name="Note 6 10 2" xfId="2720"/>
    <cellStyle name="Note 6 11" xfId="2721"/>
    <cellStyle name="Note 6 11 2" xfId="2722"/>
    <cellStyle name="Note 6 12" xfId="2723"/>
    <cellStyle name="Note 6 12 2" xfId="2724"/>
    <cellStyle name="Note 6 13" xfId="2725"/>
    <cellStyle name="Note 6 13 2" xfId="2726"/>
    <cellStyle name="Note 6 14" xfId="2727"/>
    <cellStyle name="Note 6 14 2" xfId="2728"/>
    <cellStyle name="Note 6 15" xfId="2729"/>
    <cellStyle name="Note 6 15 2" xfId="2730"/>
    <cellStyle name="Note 6 16" xfId="2731"/>
    <cellStyle name="Note 6 16 2" xfId="2732"/>
    <cellStyle name="Note 6 16 2 2" xfId="2733"/>
    <cellStyle name="Note 6 16 2 2 2" xfId="2734"/>
    <cellStyle name="Note 6 16 2 3" xfId="2735"/>
    <cellStyle name="Note 6 16 3" xfId="2736"/>
    <cellStyle name="Note 6 16 3 2" xfId="2737"/>
    <cellStyle name="Note 6 17" xfId="2738"/>
    <cellStyle name="Note 6 18" xfId="2739"/>
    <cellStyle name="Note 6 2" xfId="2740"/>
    <cellStyle name="Note 6 2 2" xfId="2741"/>
    <cellStyle name="Note 6 2 2 2" xfId="2742"/>
    <cellStyle name="Note 6 2 2 2 2" xfId="2743"/>
    <cellStyle name="Note 6 2 2 3" xfId="2744"/>
    <cellStyle name="Note 6 2 2 3 2" xfId="2745"/>
    <cellStyle name="Note 6 2 2 3 2 2" xfId="2746"/>
    <cellStyle name="Note 6 2 2 3 3" xfId="2747"/>
    <cellStyle name="Note 6 2 2 4" xfId="2748"/>
    <cellStyle name="Note 6 2 3" xfId="2749"/>
    <cellStyle name="Note 6 2 3 2" xfId="2750"/>
    <cellStyle name="Note 6 2 3 2 2" xfId="2751"/>
    <cellStyle name="Note 6 2 3 2 2 2" xfId="2752"/>
    <cellStyle name="Note 6 2 3 2 3" xfId="2753"/>
    <cellStyle name="Note 6 2 3 3" xfId="2754"/>
    <cellStyle name="Note 6 2 3 3 2" xfId="2755"/>
    <cellStyle name="Note 6 2 4" xfId="2756"/>
    <cellStyle name="Note 6 2 5" xfId="2757"/>
    <cellStyle name="Note 6 3" xfId="2758"/>
    <cellStyle name="Note 6 3 2" xfId="2759"/>
    <cellStyle name="Note 6 3 2 2" xfId="2760"/>
    <cellStyle name="Note 6 3 3" xfId="2761"/>
    <cellStyle name="Note 6 3 3 2" xfId="2762"/>
    <cellStyle name="Note 6 3 3 2 2" xfId="2763"/>
    <cellStyle name="Note 6 3 3 3" xfId="2764"/>
    <cellStyle name="Note 6 3 4" xfId="2765"/>
    <cellStyle name="Note 6 3 4 2" xfId="2766"/>
    <cellStyle name="Note 6 4" xfId="2767"/>
    <cellStyle name="Note 6 4 2" xfId="2768"/>
    <cellStyle name="Note 6 5" xfId="2769"/>
    <cellStyle name="Note 6 5 2" xfId="2770"/>
    <cellStyle name="Note 6 6" xfId="2771"/>
    <cellStyle name="Note 6 6 2" xfId="2772"/>
    <cellStyle name="Note 6 7" xfId="2773"/>
    <cellStyle name="Note 6 7 2" xfId="2774"/>
    <cellStyle name="Note 6 8" xfId="2775"/>
    <cellStyle name="Note 6 8 2" xfId="2776"/>
    <cellStyle name="Note 6 9" xfId="2777"/>
    <cellStyle name="Note 6 9 2" xfId="2778"/>
    <cellStyle name="Note 7" xfId="2779"/>
    <cellStyle name="Note 7 10" xfId="2780"/>
    <cellStyle name="Note 7 10 2" xfId="2781"/>
    <cellStyle name="Note 7 11" xfId="2782"/>
    <cellStyle name="Note 7 11 2" xfId="2783"/>
    <cellStyle name="Note 7 12" xfId="2784"/>
    <cellStyle name="Note 7 12 2" xfId="2785"/>
    <cellStyle name="Note 7 13" xfId="2786"/>
    <cellStyle name="Note 7 13 2" xfId="2787"/>
    <cellStyle name="Note 7 14" xfId="2788"/>
    <cellStyle name="Note 7 14 2" xfId="2789"/>
    <cellStyle name="Note 7 15" xfId="2790"/>
    <cellStyle name="Note 7 15 2" xfId="2791"/>
    <cellStyle name="Note 7 16" xfId="2792"/>
    <cellStyle name="Note 7 16 2" xfId="2793"/>
    <cellStyle name="Note 7 16 2 2" xfId="2794"/>
    <cellStyle name="Note 7 16 2 2 2" xfId="2795"/>
    <cellStyle name="Note 7 16 2 3" xfId="2796"/>
    <cellStyle name="Note 7 16 3" xfId="2797"/>
    <cellStyle name="Note 7 16 3 2" xfId="2798"/>
    <cellStyle name="Note 7 17" xfId="2799"/>
    <cellStyle name="Note 7 18" xfId="2800"/>
    <cellStyle name="Note 7 2" xfId="2801"/>
    <cellStyle name="Note 7 2 2" xfId="2802"/>
    <cellStyle name="Note 7 2 2 2" xfId="2803"/>
    <cellStyle name="Note 7 2 2 2 2" xfId="2804"/>
    <cellStyle name="Note 7 2 2 3" xfId="2805"/>
    <cellStyle name="Note 7 2 2 3 2" xfId="2806"/>
    <cellStyle name="Note 7 2 2 3 2 2" xfId="2807"/>
    <cellStyle name="Note 7 2 2 3 3" xfId="2808"/>
    <cellStyle name="Note 7 2 2 4" xfId="2809"/>
    <cellStyle name="Note 7 2 3" xfId="2810"/>
    <cellStyle name="Note 7 2 3 2" xfId="2811"/>
    <cellStyle name="Note 7 2 3 2 2" xfId="2812"/>
    <cellStyle name="Note 7 2 3 2 2 2" xfId="2813"/>
    <cellStyle name="Note 7 2 3 2 3" xfId="2814"/>
    <cellStyle name="Note 7 2 3 3" xfId="2815"/>
    <cellStyle name="Note 7 2 3 3 2" xfId="2816"/>
    <cellStyle name="Note 7 2 4" xfId="2817"/>
    <cellStyle name="Note 7 3" xfId="2818"/>
    <cellStyle name="Note 7 3 2" xfId="2819"/>
    <cellStyle name="Note 7 3 2 2" xfId="2820"/>
    <cellStyle name="Note 7 3 3" xfId="2821"/>
    <cellStyle name="Note 7 3 3 2" xfId="2822"/>
    <cellStyle name="Note 7 3 3 2 2" xfId="2823"/>
    <cellStyle name="Note 7 3 3 3" xfId="2824"/>
    <cellStyle name="Note 7 3 4" xfId="2825"/>
    <cellStyle name="Note 7 3 4 2" xfId="2826"/>
    <cellStyle name="Note 7 4" xfId="2827"/>
    <cellStyle name="Note 7 4 2" xfId="2828"/>
    <cellStyle name="Note 7 5" xfId="2829"/>
    <cellStyle name="Note 7 5 2" xfId="2830"/>
    <cellStyle name="Note 7 6" xfId="2831"/>
    <cellStyle name="Note 7 6 2" xfId="2832"/>
    <cellStyle name="Note 7 7" xfId="2833"/>
    <cellStyle name="Note 7 7 2" xfId="2834"/>
    <cellStyle name="Note 7 8" xfId="2835"/>
    <cellStyle name="Note 7 8 2" xfId="2836"/>
    <cellStyle name="Note 7 9" xfId="2837"/>
    <cellStyle name="Note 7 9 2" xfId="2838"/>
    <cellStyle name="Note 8" xfId="2839"/>
    <cellStyle name="Odstotek 2" xfId="2840"/>
    <cellStyle name="Odstotek 2 2" xfId="2841"/>
    <cellStyle name="Odstotek 2 3" xfId="2842"/>
    <cellStyle name="Odstotek 3" xfId="2843"/>
    <cellStyle name="Opomba 2" xfId="2844"/>
    <cellStyle name="Opomba 2 2" xfId="2845"/>
    <cellStyle name="Opomba 2 3" xfId="2846"/>
    <cellStyle name="Opomba 3" xfId="2847"/>
    <cellStyle name="Opomba 3 2" xfId="2848"/>
    <cellStyle name="Opomba 3 3" xfId="2849"/>
    <cellStyle name="Opomba 4" xfId="2850"/>
    <cellStyle name="Opomba 5" xfId="2851"/>
    <cellStyle name="Opozorilo" xfId="2852"/>
    <cellStyle name="Opozorilo 2" xfId="2853"/>
    <cellStyle name="Opozorilo 3" xfId="2854"/>
    <cellStyle name="Output 1" xfId="2855"/>
    <cellStyle name="Output 1 2" xfId="2856"/>
    <cellStyle name="Output 2" xfId="2857"/>
    <cellStyle name="Output 2 2" xfId="2858"/>
    <cellStyle name="Output 2 2 2" xfId="2859"/>
    <cellStyle name="Output 2 2 3" xfId="2860"/>
    <cellStyle name="Output 2 2 4" xfId="2861"/>
    <cellStyle name="Output 2 3" xfId="2862"/>
    <cellStyle name="Output 2 4" xfId="2863"/>
    <cellStyle name="Output 2 5" xfId="2864"/>
    <cellStyle name="Output 2 6" xfId="2865"/>
    <cellStyle name="Output 3" xfId="2866"/>
    <cellStyle name="Output 3 2" xfId="2867"/>
    <cellStyle name="Output 3 2 2" xfId="2868"/>
    <cellStyle name="Output 3 2 3" xfId="2869"/>
    <cellStyle name="Output 3 3" xfId="2870"/>
    <cellStyle name="Output 4" xfId="2871"/>
    <cellStyle name="Output 4 2" xfId="2872"/>
    <cellStyle name="Output 4 3" xfId="2873"/>
    <cellStyle name="Output 5" xfId="2874"/>
    <cellStyle name="Output 5 2" xfId="2875"/>
    <cellStyle name="Output 5 3" xfId="2876"/>
    <cellStyle name="Output 6" xfId="2877"/>
    <cellStyle name="Output 6 2" xfId="2878"/>
    <cellStyle name="Output 6 2 2" xfId="2879"/>
    <cellStyle name="Output 6 3" xfId="2880"/>
    <cellStyle name="Output 6 4" xfId="2881"/>
    <cellStyle name="Output 7" xfId="2882"/>
    <cellStyle name="Percent 2" xfId="2883"/>
    <cellStyle name="Percent 2 2" xfId="2884"/>
    <cellStyle name="Percent 3" xfId="2885"/>
    <cellStyle name="Pojasnjevalno besedilo" xfId="3562" builtinId="53"/>
    <cellStyle name="Pojasnjevalno besedilo 2" xfId="2886"/>
    <cellStyle name="Pomoc" xfId="2887"/>
    <cellStyle name="popis" xfId="2888"/>
    <cellStyle name="Popis Evo" xfId="2889"/>
    <cellStyle name="Popis Evo 2" xfId="2890"/>
    <cellStyle name="pos" xfId="2891"/>
    <cellStyle name="Poudarek1 2" xfId="2892"/>
    <cellStyle name="Poudarek1 2 2" xfId="2893"/>
    <cellStyle name="Poudarek1 2 3" xfId="2894"/>
    <cellStyle name="Poudarek1 3" xfId="2895"/>
    <cellStyle name="Poudarek1 3 2" xfId="2896"/>
    <cellStyle name="Poudarek1 4" xfId="2897"/>
    <cellStyle name="Poudarek2 2" xfId="2898"/>
    <cellStyle name="Poudarek2 2 2" xfId="2899"/>
    <cellStyle name="Poudarek2 2 3" xfId="2900"/>
    <cellStyle name="Poudarek2 3" xfId="2901"/>
    <cellStyle name="Poudarek2 4" xfId="2902"/>
    <cellStyle name="Poudarek3 2" xfId="2903"/>
    <cellStyle name="Poudarek3 2 2" xfId="2904"/>
    <cellStyle name="Poudarek3 2 3" xfId="2905"/>
    <cellStyle name="Poudarek3 3" xfId="2906"/>
    <cellStyle name="Poudarek3 3 2" xfId="2907"/>
    <cellStyle name="Poudarek3 4" xfId="2908"/>
    <cellStyle name="Poudarek4 2" xfId="2909"/>
    <cellStyle name="Poudarek4 2 2" xfId="2910"/>
    <cellStyle name="Poudarek4 2 3" xfId="2911"/>
    <cellStyle name="Poudarek4 3" xfId="2912"/>
    <cellStyle name="Poudarek5 2" xfId="2913"/>
    <cellStyle name="Poudarek5 2 2" xfId="2914"/>
    <cellStyle name="Poudarek5 2 3" xfId="2915"/>
    <cellStyle name="Poudarek5 3" xfId="2916"/>
    <cellStyle name="Poudarek6 2" xfId="2917"/>
    <cellStyle name="Poudarek6 2 2" xfId="2918"/>
    <cellStyle name="Poudarek6 2 3" xfId="2919"/>
    <cellStyle name="Poudarek6 3" xfId="2920"/>
    <cellStyle name="Poudarek6 3 2" xfId="2921"/>
    <cellStyle name="Poudarek6 4" xfId="2922"/>
    <cellStyle name="Povezana celica 2" xfId="2923"/>
    <cellStyle name="Povezana celica 3" xfId="2924"/>
    <cellStyle name="Preveri celico 2" xfId="2925"/>
    <cellStyle name="Preveri celico 2 2" xfId="2926"/>
    <cellStyle name="Preveri celico 3" xfId="2927"/>
    <cellStyle name="PRVA VRSTA Element delo" xfId="2928"/>
    <cellStyle name="PRVA VRSTA Element delo 2" xfId="2929"/>
    <cellStyle name="PRVA VRSTA Element delo 2 2" xfId="2930"/>
    <cellStyle name="PRVA VRSTA Element delo_Kolektor Koling_Unichem Logatec_požar,plin_331" xfId="2931"/>
    <cellStyle name="Računanje 2" xfId="2932"/>
    <cellStyle name="Računanje 2 2" xfId="2933"/>
    <cellStyle name="Računanje 2 3" xfId="2934"/>
    <cellStyle name="Računanje 3" xfId="2935"/>
    <cellStyle name="Računanje 3 2" xfId="2936"/>
    <cellStyle name="Računanje 3 3" xfId="2937"/>
    <cellStyle name="Računanje 4" xfId="2938"/>
    <cellStyle name="Rekapitulacija" xfId="2939"/>
    <cellStyle name="Sheet Title" xfId="2940"/>
    <cellStyle name="Skupaj" xfId="2941"/>
    <cellStyle name="Skupaj 1" xfId="2942"/>
    <cellStyle name="Skupaj 2" xfId="2943"/>
    <cellStyle name="Skupaj 3" xfId="2944"/>
    <cellStyle name="Skupaj 4" xfId="2945"/>
    <cellStyle name="Skupaj 5" xfId="2946"/>
    <cellStyle name="Skupaj 6" xfId="2947"/>
    <cellStyle name="Skupaj cena" xfId="2948"/>
    <cellStyle name="Slabo 2" xfId="2949"/>
    <cellStyle name="Slabo 2 2" xfId="2950"/>
    <cellStyle name="Slabo 2 3" xfId="2951"/>
    <cellStyle name="Slabo 3" xfId="2952"/>
    <cellStyle name="Slabo 3 2" xfId="2953"/>
    <cellStyle name="Slabo 4" xfId="2954"/>
    <cellStyle name="Slog 1" xfId="2955"/>
    <cellStyle name="Slog 1 2" xfId="2956"/>
    <cellStyle name="Slog 1 3" xfId="2957"/>
    <cellStyle name="Standard 2" xfId="2958"/>
    <cellStyle name="Standard 2 2" xfId="2959"/>
    <cellStyle name="Standard_20091113 CL LYNX und Feldgeräte NSP" xfId="2960"/>
    <cellStyle name="Style 1" xfId="2961"/>
    <cellStyle name="Style 1 2" xfId="2962"/>
    <cellStyle name="Style 1 2 2" xfId="2963"/>
    <cellStyle name="Style 1 2_PO9504F_IBM_CRM_2_kalk (2)" xfId="2964"/>
    <cellStyle name="Style 1 3" xfId="2965"/>
    <cellStyle name="Style 1 3 2" xfId="2966"/>
    <cellStyle name="Style 1 3 3" xfId="2967"/>
    <cellStyle name="Style 1 3 4" xfId="2968"/>
    <cellStyle name="Style 1 3_PO9504F_IBM_CRM_2_kalk (2)" xfId="2969"/>
    <cellStyle name="Style 1 4" xfId="2970"/>
    <cellStyle name="Style 1 5" xfId="2971"/>
    <cellStyle name="Style 1 6" xfId="2972"/>
    <cellStyle name="Style 1 7" xfId="2973"/>
    <cellStyle name="Style 1 8" xfId="2974"/>
    <cellStyle name="Style 1 9" xfId="2975"/>
    <cellStyle name="Title 1" xfId="2976"/>
    <cellStyle name="Title 2" xfId="2977"/>
    <cellStyle name="Title 2 2" xfId="2978"/>
    <cellStyle name="Title 2 2 2" xfId="2979"/>
    <cellStyle name="Title 2 2 2 2" xfId="2980"/>
    <cellStyle name="Title 2 2 3" xfId="2981"/>
    <cellStyle name="Title 2 3" xfId="2982"/>
    <cellStyle name="Title 2 3 2" xfId="2983"/>
    <cellStyle name="Title 2 3 3" xfId="2984"/>
    <cellStyle name="Title 2 4" xfId="2985"/>
    <cellStyle name="Title 2 5" xfId="2986"/>
    <cellStyle name="Title 2 6" xfId="2987"/>
    <cellStyle name="Title 2 6 2" xfId="2988"/>
    <cellStyle name="Title 2 7" xfId="2989"/>
    <cellStyle name="Title 2 8" xfId="2990"/>
    <cellStyle name="Title 3" xfId="2991"/>
    <cellStyle name="Title 3 2" xfId="2992"/>
    <cellStyle name="Title 3 2 2" xfId="2993"/>
    <cellStyle name="Title 4" xfId="2994"/>
    <cellStyle name="Title 5" xfId="2995"/>
    <cellStyle name="Title 6" xfId="2996"/>
    <cellStyle name="Title 6 2" xfId="2997"/>
    <cellStyle name="Total" xfId="2998"/>
    <cellStyle name="Total 1" xfId="2999"/>
    <cellStyle name="Total 2" xfId="3000"/>
    <cellStyle name="Total 2 2" xfId="3001"/>
    <cellStyle name="Total 2 2 2" xfId="3002"/>
    <cellStyle name="Total 2 2 2 2" xfId="3003"/>
    <cellStyle name="Total 2 2 3" xfId="3004"/>
    <cellStyle name="Total 2 2 3 2" xfId="3005"/>
    <cellStyle name="Total 2 2 4" xfId="3006"/>
    <cellStyle name="Total 2 3" xfId="3007"/>
    <cellStyle name="Total 2 4" xfId="3008"/>
    <cellStyle name="Total 2 4 2" xfId="3009"/>
    <cellStyle name="Total 2 5" xfId="3010"/>
    <cellStyle name="Total 2 6" xfId="3011"/>
    <cellStyle name="Total 3" xfId="3012"/>
    <cellStyle name="Total 3 2" xfId="3013"/>
    <cellStyle name="Total 3 2 2" xfId="3014"/>
    <cellStyle name="Total 3 3" xfId="3015"/>
    <cellStyle name="Total 4" xfId="3016"/>
    <cellStyle name="Total 4 2" xfId="3017"/>
    <cellStyle name="Total 5" xfId="3018"/>
    <cellStyle name="Total 5 2" xfId="3019"/>
    <cellStyle name="Total 6" xfId="3020"/>
    <cellStyle name="Total 6 2" xfId="3021"/>
    <cellStyle name="Total 6 3" xfId="3022"/>
    <cellStyle name="Total 6 4" xfId="3023"/>
    <cellStyle name="Total 7" xfId="3024"/>
    <cellStyle name="Valuta (0)_LACEYS TV price list 20030603" xfId="3025"/>
    <cellStyle name="Valuta 10" xfId="3026"/>
    <cellStyle name="Valuta 10 2" xfId="3027"/>
    <cellStyle name="Valuta 10 2 2" xfId="3028"/>
    <cellStyle name="Valuta 10 3" xfId="3029"/>
    <cellStyle name="Valuta 10 3 2" xfId="3030"/>
    <cellStyle name="Valuta 10 4" xfId="3031"/>
    <cellStyle name="Valuta 11 2" xfId="3032"/>
    <cellStyle name="Valuta 11 2 2" xfId="3033"/>
    <cellStyle name="Valuta 11 3" xfId="3034"/>
    <cellStyle name="Valuta 11 3 2" xfId="3035"/>
    <cellStyle name="Valuta 12 2" xfId="3036"/>
    <cellStyle name="Valuta 12 2 2" xfId="3037"/>
    <cellStyle name="Valuta 12 3" xfId="3038"/>
    <cellStyle name="Valuta 12 3 2" xfId="3039"/>
    <cellStyle name="Valuta 13 2" xfId="3040"/>
    <cellStyle name="Valuta 13 2 2" xfId="3041"/>
    <cellStyle name="Valuta 13 3" xfId="3042"/>
    <cellStyle name="Valuta 13 3 2" xfId="3043"/>
    <cellStyle name="Valuta 15" xfId="3044"/>
    <cellStyle name="Valuta 15 2" xfId="3045"/>
    <cellStyle name="Valuta 19" xfId="3046"/>
    <cellStyle name="Valuta 19 2" xfId="3047"/>
    <cellStyle name="Valuta 2" xfId="3048"/>
    <cellStyle name="Valuta 2 1" xfId="3049"/>
    <cellStyle name="Valuta 2 2" xfId="3050"/>
    <cellStyle name="Valuta 2 2 2" xfId="3051"/>
    <cellStyle name="Valuta 2 2 2 2" xfId="3052"/>
    <cellStyle name="Valuta 2 2 3" xfId="3053"/>
    <cellStyle name="Valuta 2 3" xfId="3054"/>
    <cellStyle name="Valuta 2 3 2" xfId="3055"/>
    <cellStyle name="Valuta 2 3 3" xfId="3056"/>
    <cellStyle name="Valuta 2 4" xfId="3057"/>
    <cellStyle name="Valuta 2 5" xfId="3058"/>
    <cellStyle name="Valuta 2 6" xfId="3059"/>
    <cellStyle name="Valuta 2 7" xfId="3060"/>
    <cellStyle name="Valuta 2 7 2" xfId="3061"/>
    <cellStyle name="Valuta 2 8" xfId="3062"/>
    <cellStyle name="Valuta 3 2" xfId="3063"/>
    <cellStyle name="Valuta 3 2 2" xfId="3064"/>
    <cellStyle name="Valuta 3 3" xfId="3065"/>
    <cellStyle name="Valuta 3 3 2" xfId="3066"/>
    <cellStyle name="Valuta 3 4" xfId="3067"/>
    <cellStyle name="Valuta 3 4 2" xfId="3068"/>
    <cellStyle name="Valuta 3 5" xfId="3069"/>
    <cellStyle name="Valuta 3 5 2" xfId="3070"/>
    <cellStyle name="Valuta 3 6" xfId="3071"/>
    <cellStyle name="Valuta 3 6 2" xfId="3072"/>
    <cellStyle name="Valuta 3 7" xfId="3073"/>
    <cellStyle name="Valuta 3 7 2" xfId="3074"/>
    <cellStyle name="Valuta 3 8" xfId="3075"/>
    <cellStyle name="Valuta 3 8 2" xfId="3076"/>
    <cellStyle name="Vejica" xfId="3077" builtinId="3"/>
    <cellStyle name="Vejica [0] 2" xfId="3078"/>
    <cellStyle name="Vejica [0] 2 2" xfId="3079"/>
    <cellStyle name="Vejica 10" xfId="3080"/>
    <cellStyle name="Vejica 10 2" xfId="3081"/>
    <cellStyle name="Vejica 10 2 2" xfId="3082"/>
    <cellStyle name="Vejica 10 3" xfId="3083"/>
    <cellStyle name="Vejica 10 3 2" xfId="3084"/>
    <cellStyle name="Vejica 10 4" xfId="3085"/>
    <cellStyle name="Vejica 11" xfId="3086"/>
    <cellStyle name="Vejica 11 2" xfId="3087"/>
    <cellStyle name="Vejica 11 2 2" xfId="3088"/>
    <cellStyle name="Vejica 11 3" xfId="3089"/>
    <cellStyle name="Vejica 11 3 2" xfId="3090"/>
    <cellStyle name="Vejica 11 4" xfId="3091"/>
    <cellStyle name="Vejica 12" xfId="3092"/>
    <cellStyle name="Vejica 12 2" xfId="3093"/>
    <cellStyle name="Vejica 12 2 2" xfId="3094"/>
    <cellStyle name="Vejica 12 3" xfId="3095"/>
    <cellStyle name="Vejica 12 3 2" xfId="3096"/>
    <cellStyle name="Vejica 12 4" xfId="3097"/>
    <cellStyle name="Vejica 13" xfId="3098"/>
    <cellStyle name="Vejica 13 2" xfId="3099"/>
    <cellStyle name="Vejica 13 2 2" xfId="3100"/>
    <cellStyle name="Vejica 13 3" xfId="3101"/>
    <cellStyle name="Vejica 13 3 2" xfId="3102"/>
    <cellStyle name="Vejica 13 4" xfId="3103"/>
    <cellStyle name="Vejica 14" xfId="3104"/>
    <cellStyle name="Vejica 14 2" xfId="3105"/>
    <cellStyle name="Vejica 15" xfId="3106"/>
    <cellStyle name="Vejica 15 2" xfId="3107"/>
    <cellStyle name="Vejica 15 2 2" xfId="3108"/>
    <cellStyle name="Vejica 15 3" xfId="3109"/>
    <cellStyle name="Vejica 16" xfId="3110"/>
    <cellStyle name="Vejica 16 2" xfId="3111"/>
    <cellStyle name="Vejica 17" xfId="3112"/>
    <cellStyle name="Vejica 17 2" xfId="3113"/>
    <cellStyle name="Vejica 17 2 2" xfId="3114"/>
    <cellStyle name="Vejica 17 2 2 2" xfId="3115"/>
    <cellStyle name="Vejica 17 2 3" xfId="3116"/>
    <cellStyle name="Vejica 17 3" xfId="3117"/>
    <cellStyle name="Vejica 17 3 2" xfId="3118"/>
    <cellStyle name="Vejica 17 4" xfId="3119"/>
    <cellStyle name="Vejica 18" xfId="3120"/>
    <cellStyle name="Vejica 18 2" xfId="3121"/>
    <cellStyle name="Vejica 18 2 2" xfId="3122"/>
    <cellStyle name="Vejica 18 2 2 2" xfId="3123"/>
    <cellStyle name="Vejica 18 2 3" xfId="3124"/>
    <cellStyle name="Vejica 18 3" xfId="3125"/>
    <cellStyle name="Vejica 18 3 2" xfId="3126"/>
    <cellStyle name="Vejica 18 4" xfId="3127"/>
    <cellStyle name="Vejica 19" xfId="3128"/>
    <cellStyle name="Vejica 19 2" xfId="3129"/>
    <cellStyle name="Vejica 19 2 2" xfId="3130"/>
    <cellStyle name="Vejica 19 2 2 2" xfId="3131"/>
    <cellStyle name="Vejica 19 2 3" xfId="3132"/>
    <cellStyle name="Vejica 19 3" xfId="3133"/>
    <cellStyle name="Vejica 19 3 2" xfId="3134"/>
    <cellStyle name="Vejica 19 4" xfId="3135"/>
    <cellStyle name="Vejica 2" xfId="3136"/>
    <cellStyle name="Vejica 2 10" xfId="3137"/>
    <cellStyle name="Vejica 2 10 2" xfId="3138"/>
    <cellStyle name="Vejica 2 10 2 2" xfId="3139"/>
    <cellStyle name="Vejica 2 10 2 2 2" xfId="3140"/>
    <cellStyle name="Vejica 2 10 2 3" xfId="3141"/>
    <cellStyle name="Vejica 2 10 3" xfId="3142"/>
    <cellStyle name="Vejica 2 10 3 2" xfId="3143"/>
    <cellStyle name="Vejica 2 10 3 2 2" xfId="3144"/>
    <cellStyle name="Vejica 2 10 3 3" xfId="3145"/>
    <cellStyle name="Vejica 2 10 4" xfId="3146"/>
    <cellStyle name="Vejica 2 10 4 2" xfId="3147"/>
    <cellStyle name="Vejica 2 10 4 2 2" xfId="3148"/>
    <cellStyle name="Vejica 2 10 4 3" xfId="3149"/>
    <cellStyle name="Vejica 2 10 5" xfId="3150"/>
    <cellStyle name="Vejica 2 10 5 2" xfId="3151"/>
    <cellStyle name="Vejica 2 10 6" xfId="3152"/>
    <cellStyle name="Vejica 2 11" xfId="3153"/>
    <cellStyle name="Vejica 2 11 2" xfId="3154"/>
    <cellStyle name="Vejica 2 11 2 2" xfId="3155"/>
    <cellStyle name="Vejica 2 11 3" xfId="3156"/>
    <cellStyle name="Vejica 2 12" xfId="3157"/>
    <cellStyle name="Vejica 2 12 2" xfId="3158"/>
    <cellStyle name="Vejica 2 12 2 2" xfId="3159"/>
    <cellStyle name="Vejica 2 12 3" xfId="3160"/>
    <cellStyle name="Vejica 2 13" xfId="3161"/>
    <cellStyle name="Vejica 2 13 2" xfId="3162"/>
    <cellStyle name="Vejica 2 13 2 2" xfId="3163"/>
    <cellStyle name="Vejica 2 13 3" xfId="3164"/>
    <cellStyle name="Vejica 2 14" xfId="3165"/>
    <cellStyle name="Vejica 2 15" xfId="3166"/>
    <cellStyle name="Vejica 2 2" xfId="3167"/>
    <cellStyle name="Vejica 2 2 2" xfId="3168"/>
    <cellStyle name="Vejica 2 2 2 2" xfId="3169"/>
    <cellStyle name="Vejica 2 2 2 2 2" xfId="3170"/>
    <cellStyle name="Vejica 2 2 2 2 2 2" xfId="3171"/>
    <cellStyle name="Vejica 2 2 2 2 2 2 2" xfId="3172"/>
    <cellStyle name="Vejica 2 2 2 2 2 3" xfId="3173"/>
    <cellStyle name="Vejica 2 2 2 2 3" xfId="3174"/>
    <cellStyle name="Vejica 2 2 2 2 3 2" xfId="3175"/>
    <cellStyle name="Vejica 2 2 2 2 4" xfId="3176"/>
    <cellStyle name="Vejica 2 2 2 3" xfId="3177"/>
    <cellStyle name="Vejica 2 2 2 3 2" xfId="3178"/>
    <cellStyle name="Vejica 2 2 2 3 2 2" xfId="3179"/>
    <cellStyle name="Vejica 2 2 2 3 2 2 2" xfId="3180"/>
    <cellStyle name="Vejica 2 2 2 3 2 3" xfId="3181"/>
    <cellStyle name="Vejica 2 2 2 3 3" xfId="3182"/>
    <cellStyle name="Vejica 2 2 2 3 3 2" xfId="3183"/>
    <cellStyle name="Vejica 2 2 2 3 4" xfId="3184"/>
    <cellStyle name="Vejica 2 2 2 4" xfId="3185"/>
    <cellStyle name="Vejica 2 2 2 4 2" xfId="3186"/>
    <cellStyle name="Vejica 2 2 2 4 2 2" xfId="3187"/>
    <cellStyle name="Vejica 2 2 2 4 3" xfId="3188"/>
    <cellStyle name="Vejica 2 2 2 5" xfId="3189"/>
    <cellStyle name="Vejica 2 2 2 5 2" xfId="3190"/>
    <cellStyle name="Vejica 2 2 2 6" xfId="3191"/>
    <cellStyle name="Vejica 2 2 3" xfId="3192"/>
    <cellStyle name="Vejica 2 3" xfId="3193"/>
    <cellStyle name="Vejica 2 3 2" xfId="3194"/>
    <cellStyle name="Vejica 2 3 2 2" xfId="3195"/>
    <cellStyle name="Vejica 2 3 3" xfId="3196"/>
    <cellStyle name="Vejica 2 3 3 2" xfId="3197"/>
    <cellStyle name="Vejica 2 3 3 2 2" xfId="3198"/>
    <cellStyle name="Vejica 2 3 3 2 2 2" xfId="3199"/>
    <cellStyle name="Vejica 2 3 3 2 3" xfId="3200"/>
    <cellStyle name="Vejica 2 3 3 3" xfId="3201"/>
    <cellStyle name="Vejica 2 3 3 3 2" xfId="3202"/>
    <cellStyle name="Vejica 2 3 3 4" xfId="3203"/>
    <cellStyle name="Vejica 2 3 4" xfId="3204"/>
    <cellStyle name="Vejica 2 3 4 2" xfId="3205"/>
    <cellStyle name="Vejica 2 3 4 2 2" xfId="3206"/>
    <cellStyle name="Vejica 2 3 4 2 2 2" xfId="3207"/>
    <cellStyle name="Vejica 2 3 4 2 3" xfId="3208"/>
    <cellStyle name="Vejica 2 3 4 3" xfId="3209"/>
    <cellStyle name="Vejica 2 3 4 3 2" xfId="3210"/>
    <cellStyle name="Vejica 2 3 4 4" xfId="3211"/>
    <cellStyle name="Vejica 2 3 5" xfId="3212"/>
    <cellStyle name="Vejica 2 3 5 2" xfId="3213"/>
    <cellStyle name="Vejica 2 3 5 2 2" xfId="3214"/>
    <cellStyle name="Vejica 2 3 5 3" xfId="3215"/>
    <cellStyle name="Vejica 2 3 6" xfId="3216"/>
    <cellStyle name="Vejica 2 3 6 2" xfId="3217"/>
    <cellStyle name="Vejica 2 3 7" xfId="3218"/>
    <cellStyle name="Vejica 2 4" xfId="3219"/>
    <cellStyle name="Vejica 2 4 2" xfId="3220"/>
    <cellStyle name="Vejica 2 4 2 2" xfId="3221"/>
    <cellStyle name="Vejica 2 4 2 2 2" xfId="3222"/>
    <cellStyle name="Vejica 2 4 2 2 2 2" xfId="3223"/>
    <cellStyle name="Vejica 2 4 2 2 3" xfId="3224"/>
    <cellStyle name="Vejica 2 4 2 3" xfId="3225"/>
    <cellStyle name="Vejica 2 4 2 3 2" xfId="3226"/>
    <cellStyle name="Vejica 2 4 2 4" xfId="3227"/>
    <cellStyle name="Vejica 2 4 3" xfId="3228"/>
    <cellStyle name="Vejica 2 4 3 2" xfId="3229"/>
    <cellStyle name="Vejica 2 4 3 2 2" xfId="3230"/>
    <cellStyle name="Vejica 2 4 3 2 2 2" xfId="3231"/>
    <cellStyle name="Vejica 2 4 3 2 3" xfId="3232"/>
    <cellStyle name="Vejica 2 4 3 3" xfId="3233"/>
    <cellStyle name="Vejica 2 4 3 3 2" xfId="3234"/>
    <cellStyle name="Vejica 2 4 3 4" xfId="3235"/>
    <cellStyle name="Vejica 2 4 4" xfId="3236"/>
    <cellStyle name="Vejica 2 4 4 2" xfId="3237"/>
    <cellStyle name="Vejica 2 4 4 2 2" xfId="3238"/>
    <cellStyle name="Vejica 2 4 4 3" xfId="3239"/>
    <cellStyle name="Vejica 2 4 5" xfId="3240"/>
    <cellStyle name="Vejica 2 4 5 2" xfId="3241"/>
    <cellStyle name="Vejica 2 4 6" xfId="3242"/>
    <cellStyle name="Vejica 2 5" xfId="3243"/>
    <cellStyle name="Vejica 2 5 2" xfId="3244"/>
    <cellStyle name="Vejica 2 5 2 2" xfId="3245"/>
    <cellStyle name="Vejica 2 5 2 2 2" xfId="3246"/>
    <cellStyle name="Vejica 2 5 2 2 2 2" xfId="3247"/>
    <cellStyle name="Vejica 2 5 2 2 3" xfId="3248"/>
    <cellStyle name="Vejica 2 5 2 3" xfId="3249"/>
    <cellStyle name="Vejica 2 5 2 3 2" xfId="3250"/>
    <cellStyle name="Vejica 2 5 2 4" xfId="3251"/>
    <cellStyle name="Vejica 2 5 3" xfId="3252"/>
    <cellStyle name="Vejica 2 5 3 2" xfId="3253"/>
    <cellStyle name="Vejica 2 5 3 2 2" xfId="3254"/>
    <cellStyle name="Vejica 2 5 3 2 2 2" xfId="3255"/>
    <cellStyle name="Vejica 2 5 3 2 3" xfId="3256"/>
    <cellStyle name="Vejica 2 5 3 3" xfId="3257"/>
    <cellStyle name="Vejica 2 5 3 3 2" xfId="3258"/>
    <cellStyle name="Vejica 2 5 3 4" xfId="3259"/>
    <cellStyle name="Vejica 2 5 4" xfId="3260"/>
    <cellStyle name="Vejica 2 5 4 2" xfId="3261"/>
    <cellStyle name="Vejica 2 5 4 2 2" xfId="3262"/>
    <cellStyle name="Vejica 2 5 4 3" xfId="3263"/>
    <cellStyle name="Vejica 2 5 5" xfId="3264"/>
    <cellStyle name="Vejica 2 5 5 2" xfId="3265"/>
    <cellStyle name="Vejica 2 5 6" xfId="3266"/>
    <cellStyle name="Vejica 2 6" xfId="3267"/>
    <cellStyle name="Vejica 2 6 2" xfId="3268"/>
    <cellStyle name="Vejica 2 6 2 2" xfId="3269"/>
    <cellStyle name="Vejica 2 6 2 2 2" xfId="3270"/>
    <cellStyle name="Vejica 2 6 2 2 2 2" xfId="3271"/>
    <cellStyle name="Vejica 2 6 2 2 3" xfId="3272"/>
    <cellStyle name="Vejica 2 6 2 3" xfId="3273"/>
    <cellStyle name="Vejica 2 6 2 3 2" xfId="3274"/>
    <cellStyle name="Vejica 2 6 2 4" xfId="3275"/>
    <cellStyle name="Vejica 2 6 3" xfId="3276"/>
    <cellStyle name="Vejica 2 6 3 2" xfId="3277"/>
    <cellStyle name="Vejica 2 6 3 2 2" xfId="3278"/>
    <cellStyle name="Vejica 2 6 3 2 2 2" xfId="3279"/>
    <cellStyle name="Vejica 2 6 3 2 3" xfId="3280"/>
    <cellStyle name="Vejica 2 6 3 3" xfId="3281"/>
    <cellStyle name="Vejica 2 6 3 3 2" xfId="3282"/>
    <cellStyle name="Vejica 2 6 3 4" xfId="3283"/>
    <cellStyle name="Vejica 2 6 4" xfId="3284"/>
    <cellStyle name="Vejica 2 6 4 2" xfId="3285"/>
    <cellStyle name="Vejica 2 6 4 2 2" xfId="3286"/>
    <cellStyle name="Vejica 2 6 4 3" xfId="3287"/>
    <cellStyle name="Vejica 2 6 5" xfId="3288"/>
    <cellStyle name="Vejica 2 6 5 2" xfId="3289"/>
    <cellStyle name="Vejica 2 6 6" xfId="3290"/>
    <cellStyle name="Vejica 2 7" xfId="3291"/>
    <cellStyle name="Vejica 2 7 2" xfId="3292"/>
    <cellStyle name="Vejica 2 7 2 2" xfId="3293"/>
    <cellStyle name="Vejica 2 7 2 2 2" xfId="3294"/>
    <cellStyle name="Vejica 2 7 2 2 2 2" xfId="3295"/>
    <cellStyle name="Vejica 2 7 2 2 3" xfId="3296"/>
    <cellStyle name="Vejica 2 7 2 3" xfId="3297"/>
    <cellStyle name="Vejica 2 7 2 3 2" xfId="3298"/>
    <cellStyle name="Vejica 2 7 2 4" xfId="3299"/>
    <cellStyle name="Vejica 2 7 3" xfId="3300"/>
    <cellStyle name="Vejica 2 7 3 2" xfId="3301"/>
    <cellStyle name="Vejica 2 7 3 2 2" xfId="3302"/>
    <cellStyle name="Vejica 2 7 3 2 2 2" xfId="3303"/>
    <cellStyle name="Vejica 2 7 3 2 3" xfId="3304"/>
    <cellStyle name="Vejica 2 7 3 3" xfId="3305"/>
    <cellStyle name="Vejica 2 7 3 3 2" xfId="3306"/>
    <cellStyle name="Vejica 2 7 3 4" xfId="3307"/>
    <cellStyle name="Vejica 2 7 4" xfId="3308"/>
    <cellStyle name="Vejica 2 7 4 2" xfId="3309"/>
    <cellStyle name="Vejica 2 7 4 2 2" xfId="3310"/>
    <cellStyle name="Vejica 2 7 4 3" xfId="3311"/>
    <cellStyle name="Vejica 2 7 5" xfId="3312"/>
    <cellStyle name="Vejica 2 7 5 2" xfId="3313"/>
    <cellStyle name="Vejica 2 7 6" xfId="3314"/>
    <cellStyle name="Vejica 2 8" xfId="3315"/>
    <cellStyle name="Vejica 2 8 2" xfId="3316"/>
    <cellStyle name="Vejica 2 8 2 2" xfId="3317"/>
    <cellStyle name="Vejica 2 8 2 2 2" xfId="3318"/>
    <cellStyle name="Vejica 2 8 2 2 2 2" xfId="3319"/>
    <cellStyle name="Vejica 2 8 2 2 3" xfId="3320"/>
    <cellStyle name="Vejica 2 8 2 3" xfId="3321"/>
    <cellStyle name="Vejica 2 8 2 3 2" xfId="3322"/>
    <cellStyle name="Vejica 2 8 2 4" xfId="3323"/>
    <cellStyle name="Vejica 2 8 3" xfId="3324"/>
    <cellStyle name="Vejica 2 8 3 2" xfId="3325"/>
    <cellStyle name="Vejica 2 8 3 2 2" xfId="3326"/>
    <cellStyle name="Vejica 2 8 3 2 2 2" xfId="3327"/>
    <cellStyle name="Vejica 2 8 3 2 3" xfId="3328"/>
    <cellStyle name="Vejica 2 8 3 3" xfId="3329"/>
    <cellStyle name="Vejica 2 8 3 3 2" xfId="3330"/>
    <cellStyle name="Vejica 2 8 3 4" xfId="3331"/>
    <cellStyle name="Vejica 2 8 4" xfId="3332"/>
    <cellStyle name="Vejica 2 8 4 2" xfId="3333"/>
    <cellStyle name="Vejica 2 8 4 2 2" xfId="3334"/>
    <cellStyle name="Vejica 2 8 4 3" xfId="3335"/>
    <cellStyle name="Vejica 2 8 5" xfId="3336"/>
    <cellStyle name="Vejica 2 8 5 2" xfId="3337"/>
    <cellStyle name="Vejica 2 8 5 2 2" xfId="3338"/>
    <cellStyle name="Vejica 2 8 5 3" xfId="3339"/>
    <cellStyle name="Vejica 2 8 6" xfId="3340"/>
    <cellStyle name="Vejica 2 8 6 2" xfId="3341"/>
    <cellStyle name="Vejica 2 8 7" xfId="3342"/>
    <cellStyle name="Vejica 2 9" xfId="3343"/>
    <cellStyle name="Vejica 2 9 2" xfId="3344"/>
    <cellStyle name="Vejica 2 9 2 2" xfId="3345"/>
    <cellStyle name="Vejica 2 9 2 2 2" xfId="3346"/>
    <cellStyle name="Vejica 2 9 2 3" xfId="3347"/>
    <cellStyle name="Vejica 2 9 3" xfId="3348"/>
    <cellStyle name="Vejica 2 9 3 2" xfId="3349"/>
    <cellStyle name="Vejica 2 9 3 2 2" xfId="3350"/>
    <cellStyle name="Vejica 2 9 3 3" xfId="3351"/>
    <cellStyle name="Vejica 2 9 4" xfId="3352"/>
    <cellStyle name="Vejica 2 9 4 2" xfId="3353"/>
    <cellStyle name="Vejica 2 9 4 2 2" xfId="3354"/>
    <cellStyle name="Vejica 2 9 4 3" xfId="3355"/>
    <cellStyle name="Vejica 2 9 5" xfId="3356"/>
    <cellStyle name="Vejica 2 9 5 2" xfId="3357"/>
    <cellStyle name="Vejica 2 9 6" xfId="3358"/>
    <cellStyle name="Vejica 20" xfId="3359"/>
    <cellStyle name="Vejica 20 2" xfId="3360"/>
    <cellStyle name="Vejica 20 2 2" xfId="3361"/>
    <cellStyle name="Vejica 20 2 2 2" xfId="3362"/>
    <cellStyle name="Vejica 20 2 3" xfId="3363"/>
    <cellStyle name="Vejica 20 3" xfId="3364"/>
    <cellStyle name="Vejica 20 3 2" xfId="3365"/>
    <cellStyle name="Vejica 20 4" xfId="3366"/>
    <cellStyle name="Vejica 21" xfId="3367"/>
    <cellStyle name="Vejica 21 2" xfId="3368"/>
    <cellStyle name="Vejica 21 2 2" xfId="3369"/>
    <cellStyle name="Vejica 21 2 2 2" xfId="3370"/>
    <cellStyle name="Vejica 21 2 3" xfId="3371"/>
    <cellStyle name="Vejica 21 3" xfId="3372"/>
    <cellStyle name="Vejica 21 3 2" xfId="3373"/>
    <cellStyle name="Vejica 21 4" xfId="3374"/>
    <cellStyle name="Vejica 22" xfId="3375"/>
    <cellStyle name="Vejica 22 2" xfId="3376"/>
    <cellStyle name="Vejica 22 2 2" xfId="3377"/>
    <cellStyle name="Vejica 22 2 2 2" xfId="3378"/>
    <cellStyle name="Vejica 22 2 3" xfId="3379"/>
    <cellStyle name="Vejica 22 3" xfId="3380"/>
    <cellStyle name="Vejica 22 3 2" xfId="3381"/>
    <cellStyle name="Vejica 22 4" xfId="3382"/>
    <cellStyle name="Vejica 23" xfId="3383"/>
    <cellStyle name="Vejica 23 2" xfId="3384"/>
    <cellStyle name="Vejica 23 2 2" xfId="3385"/>
    <cellStyle name="Vejica 23 2 2 2" xfId="3386"/>
    <cellStyle name="Vejica 23 2 3" xfId="3387"/>
    <cellStyle name="Vejica 23 3" xfId="3388"/>
    <cellStyle name="Vejica 24" xfId="3389"/>
    <cellStyle name="Vejica 24 2" xfId="3390"/>
    <cellStyle name="Vejica 24 2 2" xfId="3391"/>
    <cellStyle name="Vejica 24 2 2 2" xfId="3392"/>
    <cellStyle name="Vejica 24 2 3" xfId="3393"/>
    <cellStyle name="Vejica 24 3" xfId="3394"/>
    <cellStyle name="Vejica 25" xfId="3395"/>
    <cellStyle name="Vejica 25 2" xfId="3396"/>
    <cellStyle name="Vejica 25 2 2" xfId="3397"/>
    <cellStyle name="Vejica 25 2 2 2" xfId="3398"/>
    <cellStyle name="Vejica 25 2 3" xfId="3399"/>
    <cellStyle name="Vejica 25 3" xfId="3400"/>
    <cellStyle name="Vejica 26" xfId="3401"/>
    <cellStyle name="Vejica 27" xfId="3402"/>
    <cellStyle name="Vejica 28" xfId="3403"/>
    <cellStyle name="Vejica 29" xfId="3404"/>
    <cellStyle name="Vejica 3" xfId="3405"/>
    <cellStyle name="Vejica 3 10" xfId="3406"/>
    <cellStyle name="Vejica 3 10 2" xfId="3407"/>
    <cellStyle name="Vejica 3 10 2 2" xfId="3408"/>
    <cellStyle name="Vejica 3 10 2 2 2" xfId="3409"/>
    <cellStyle name="Vejica 3 10 2 3" xfId="3410"/>
    <cellStyle name="Vejica 3 10 3" xfId="3411"/>
    <cellStyle name="Vejica 3 10 3 2" xfId="3412"/>
    <cellStyle name="Vejica 3 10 4" xfId="3413"/>
    <cellStyle name="Vejica 3 11" xfId="3414"/>
    <cellStyle name="Vejica 3 11 2" xfId="3415"/>
    <cellStyle name="Vejica 3 11 2 2" xfId="3416"/>
    <cellStyle name="Vejica 3 11 3" xfId="3417"/>
    <cellStyle name="Vejica 3 12" xfId="3418"/>
    <cellStyle name="Vejica 3 12 2" xfId="3419"/>
    <cellStyle name="Vejica 3 13" xfId="3420"/>
    <cellStyle name="Vejica 3 14" xfId="3421"/>
    <cellStyle name="Vejica 3 2" xfId="3422"/>
    <cellStyle name="Vejica 3 2 2" xfId="3423"/>
    <cellStyle name="Vejica 3 2 2 2" xfId="3424"/>
    <cellStyle name="Vejica 3 2 3" xfId="3425"/>
    <cellStyle name="Vejica 3 3" xfId="3426"/>
    <cellStyle name="Vejica 3 3 2" xfId="3427"/>
    <cellStyle name="Vejica 3 4" xfId="3428"/>
    <cellStyle name="Vejica 3 4 2" xfId="3429"/>
    <cellStyle name="Vejica 3 5" xfId="3430"/>
    <cellStyle name="Vejica 3 5 2" xfId="3431"/>
    <cellStyle name="Vejica 3 6" xfId="3432"/>
    <cellStyle name="Vejica 3 6 2" xfId="3433"/>
    <cellStyle name="Vejica 3 7" xfId="3434"/>
    <cellStyle name="Vejica 3 7 2" xfId="3435"/>
    <cellStyle name="Vejica 3 8" xfId="3436"/>
    <cellStyle name="Vejica 3 8 2" xfId="3437"/>
    <cellStyle name="Vejica 3 9" xfId="3438"/>
    <cellStyle name="Vejica 3 9 2" xfId="3439"/>
    <cellStyle name="Vejica 3 9 2 2" xfId="3440"/>
    <cellStyle name="Vejica 3 9 2 2 2" xfId="3441"/>
    <cellStyle name="Vejica 3 9 2 3" xfId="3442"/>
    <cellStyle name="Vejica 3 9 3" xfId="3443"/>
    <cellStyle name="Vejica 3 9 3 2" xfId="3444"/>
    <cellStyle name="Vejica 3 9 4" xfId="3445"/>
    <cellStyle name="Vejica 30" xfId="3446"/>
    <cellStyle name="Vejica 31" xfId="3447"/>
    <cellStyle name="Vejica 31 2" xfId="3448"/>
    <cellStyle name="Vejica 32" xfId="3449"/>
    <cellStyle name="Vejica 32 2" xfId="3450"/>
    <cellStyle name="Vejica 33" xfId="3451"/>
    <cellStyle name="Vejica 33 2" xfId="3452"/>
    <cellStyle name="Vejica 34" xfId="3453"/>
    <cellStyle name="Vejica 34 2" xfId="3454"/>
    <cellStyle name="Vejica 35" xfId="3455"/>
    <cellStyle name="Vejica 35 2" xfId="3456"/>
    <cellStyle name="Vejica 4" xfId="3457"/>
    <cellStyle name="Vejica 4 10" xfId="3458"/>
    <cellStyle name="Vejica 4 10 2" xfId="3459"/>
    <cellStyle name="Vejica 4 10 2 2" xfId="3460"/>
    <cellStyle name="Vejica 4 10 2 2 2" xfId="3461"/>
    <cellStyle name="Vejica 4 10 2 3" xfId="3462"/>
    <cellStyle name="Vejica 4 10 3" xfId="3463"/>
    <cellStyle name="Vejica 4 10 3 2" xfId="3464"/>
    <cellStyle name="Vejica 4 10 4" xfId="3465"/>
    <cellStyle name="Vejica 4 11" xfId="3466"/>
    <cellStyle name="Vejica 4 11 2" xfId="3467"/>
    <cellStyle name="Vejica 4 11 2 2" xfId="3468"/>
    <cellStyle name="Vejica 4 11 2 2 2" xfId="3469"/>
    <cellStyle name="Vejica 4 11 2 3" xfId="3470"/>
    <cellStyle name="Vejica 4 11 3" xfId="3471"/>
    <cellStyle name="Vejica 4 12" xfId="3472"/>
    <cellStyle name="Vejica 4 12 2" xfId="3473"/>
    <cellStyle name="Vejica 4 12 2 2" xfId="3474"/>
    <cellStyle name="Vejica 4 12 3" xfId="3475"/>
    <cellStyle name="Vejica 4 13" xfId="3476"/>
    <cellStyle name="Vejica 4 13 2" xfId="3477"/>
    <cellStyle name="Vejica 4 13 2 2" xfId="3478"/>
    <cellStyle name="Vejica 4 13 2 2 2" xfId="3479"/>
    <cellStyle name="Vejica 4 13 2 3" xfId="3480"/>
    <cellStyle name="Vejica 4 13 3" xfId="3481"/>
    <cellStyle name="Vejica 4 14" xfId="3482"/>
    <cellStyle name="Vejica 4 14 2" xfId="3483"/>
    <cellStyle name="Vejica 4 15" xfId="3484"/>
    <cellStyle name="Vejica 4 2" xfId="3485"/>
    <cellStyle name="Vejica 4 2 2" xfId="3486"/>
    <cellStyle name="Vejica 4 3" xfId="3487"/>
    <cellStyle name="Vejica 4 3 2" xfId="3488"/>
    <cellStyle name="Vejica 4 4" xfId="3489"/>
    <cellStyle name="Vejica 4 4 2" xfId="3490"/>
    <cellStyle name="Vejica 4 5" xfId="3491"/>
    <cellStyle name="Vejica 4 5 2" xfId="3492"/>
    <cellStyle name="Vejica 4 6" xfId="3493"/>
    <cellStyle name="Vejica 4 6 2" xfId="3494"/>
    <cellStyle name="Vejica 4 7" xfId="3495"/>
    <cellStyle name="Vejica 4 7 2" xfId="3496"/>
    <cellStyle name="Vejica 4 8" xfId="3497"/>
    <cellStyle name="Vejica 4 8 2" xfId="3498"/>
    <cellStyle name="Vejica 4 9" xfId="3499"/>
    <cellStyle name="Vejica 4 9 2" xfId="3500"/>
    <cellStyle name="Vejica 4 9 2 2" xfId="3501"/>
    <cellStyle name="Vejica 4 9 2 2 2" xfId="3502"/>
    <cellStyle name="Vejica 4 9 2 2 2 2" xfId="3503"/>
    <cellStyle name="Vejica 4 9 2 2 3" xfId="3504"/>
    <cellStyle name="Vejica 4 9 2 3" xfId="3505"/>
    <cellStyle name="Vejica 4 9 3" xfId="3506"/>
    <cellStyle name="Vejica 4 9 3 2" xfId="3507"/>
    <cellStyle name="Vejica 4 9 3 2 2" xfId="3508"/>
    <cellStyle name="Vejica 4 9 3 3" xfId="3509"/>
    <cellStyle name="Vejica 4 9 4" xfId="3510"/>
    <cellStyle name="Vejica 5" xfId="3511"/>
    <cellStyle name="Vejica 5 2" xfId="3512"/>
    <cellStyle name="Vejica 5 2 2" xfId="3513"/>
    <cellStyle name="Vejica 5 3" xfId="3514"/>
    <cellStyle name="Vejica 5 3 2" xfId="3515"/>
    <cellStyle name="Vejica 5 3 2 2" xfId="3516"/>
    <cellStyle name="Vejica 5 3 3" xfId="3517"/>
    <cellStyle name="Vejica 5 4" xfId="3518"/>
    <cellStyle name="Vejica 6" xfId="3519"/>
    <cellStyle name="Vejica 6 2" xfId="3520"/>
    <cellStyle name="Vejica 7" xfId="3521"/>
    <cellStyle name="Vejica 7 2" xfId="3522"/>
    <cellStyle name="Vejica 7 2 2" xfId="3523"/>
    <cellStyle name="Vejica 7 3" xfId="3524"/>
    <cellStyle name="Vejica 7 3 2" xfId="3525"/>
    <cellStyle name="Vejica 7 4" xfId="3526"/>
    <cellStyle name="Vejica 8" xfId="3527"/>
    <cellStyle name="Vejica 8 2" xfId="3528"/>
    <cellStyle name="Vejica 8 2 2" xfId="3529"/>
    <cellStyle name="Vejica 8 3" xfId="3530"/>
    <cellStyle name="Vejica 8 3 2" xfId="3531"/>
    <cellStyle name="Vejica 8 4" xfId="3532"/>
    <cellStyle name="Vejica 9" xfId="3533"/>
    <cellStyle name="Vejica 9 2" xfId="3534"/>
    <cellStyle name="Vejica 9 2 2" xfId="3535"/>
    <cellStyle name="Vejica 9 3" xfId="3536"/>
    <cellStyle name="Vejica 9 3 2" xfId="3537"/>
    <cellStyle name="Vejica 9 4" xfId="3538"/>
    <cellStyle name="Vejica_popis-splošno-zun.ured" xfId="3539"/>
    <cellStyle name="Vnos 2" xfId="3540"/>
    <cellStyle name="Vnos 2 2" xfId="3541"/>
    <cellStyle name="Vnos 2 3" xfId="3542"/>
    <cellStyle name="Vnos 3" xfId="3543"/>
    <cellStyle name="Vnos 3 2" xfId="3544"/>
    <cellStyle name="Vnos 4" xfId="3545"/>
    <cellStyle name="Vsota 2" xfId="3546"/>
    <cellStyle name="Vsota 2 2" xfId="3547"/>
    <cellStyle name="Vsota 3" xfId="3548"/>
    <cellStyle name="Warning Text 1" xfId="3549"/>
    <cellStyle name="Warning Text 2" xfId="3550"/>
    <cellStyle name="Warning Text 2 2" xfId="3551"/>
    <cellStyle name="Warning Text 2 3" xfId="3552"/>
    <cellStyle name="Warning Text 2 4" xfId="3553"/>
    <cellStyle name="Warning Text 3" xfId="3554"/>
    <cellStyle name="Warning Text 3 2" xfId="3555"/>
    <cellStyle name="Warning Text 4" xfId="3556"/>
    <cellStyle name="Warning Text 4 2" xfId="3557"/>
    <cellStyle name="Warning Text 5" xfId="3558"/>
    <cellStyle name="Warning Text 5 2" xfId="3559"/>
    <cellStyle name="Warning Text 6" xfId="3560"/>
    <cellStyle name="Zboží" xfId="356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304800</xdr:colOff>
      <xdr:row>0</xdr:row>
      <xdr:rowOff>85725</xdr:rowOff>
    </xdr:from>
    <xdr:to>
      <xdr:col>6</xdr:col>
      <xdr:colOff>742950</xdr:colOff>
      <xdr:row>2</xdr:row>
      <xdr:rowOff>104775</xdr:rowOff>
    </xdr:to>
    <xdr:pic>
      <xdr:nvPicPr>
        <xdr:cNvPr id="1114"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67175" y="85725"/>
          <a:ext cx="1476375" cy="35242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0"/>
    <pageSetUpPr fitToPage="1"/>
  </sheetPr>
  <dimension ref="A1:IV1292"/>
  <sheetViews>
    <sheetView tabSelected="1" zoomScaleNormal="100" zoomScaleSheetLayoutView="115" workbookViewId="0">
      <selection activeCell="M23" sqref="M23"/>
    </sheetView>
  </sheetViews>
  <sheetFormatPr defaultColWidth="8.7109375" defaultRowHeight="12.75"/>
  <cols>
    <col min="1" max="1" width="6.28515625" customWidth="1"/>
    <col min="2" max="2" width="40.7109375" style="2" customWidth="1"/>
    <col min="3" max="3" width="3.7109375" style="2" customWidth="1"/>
    <col min="4" max="4" width="5.7109375" style="5" customWidth="1"/>
    <col min="5" max="5" width="6.140625" style="5" customWidth="1"/>
    <col min="6" max="6" width="9.42578125" style="29" customWidth="1"/>
    <col min="7" max="7" width="11.42578125" style="29" customWidth="1"/>
    <col min="8" max="8" width="7.7109375" hidden="1" customWidth="1"/>
    <col min="9" max="9" width="12.7109375" hidden="1" customWidth="1"/>
    <col min="10" max="10" width="7.7109375" hidden="1" customWidth="1"/>
    <col min="11" max="11" width="12.7109375" hidden="1" customWidth="1"/>
    <col min="12" max="12" width="13.85546875" customWidth="1"/>
  </cols>
  <sheetData>
    <row r="1" spans="1:10" s="40" customFormat="1">
      <c r="A1" s="39"/>
      <c r="D1" s="41"/>
      <c r="E1" s="42"/>
      <c r="F1" s="41"/>
      <c r="G1" s="43"/>
    </row>
    <row r="2" spans="1:10" s="40" customFormat="1" ht="13.5">
      <c r="A2" s="152" t="s">
        <v>113</v>
      </c>
      <c r="B2" s="44" t="s">
        <v>383</v>
      </c>
      <c r="C2" s="39"/>
      <c r="D2" s="41"/>
      <c r="E2" s="42"/>
      <c r="F2" s="41"/>
      <c r="G2" s="43"/>
    </row>
    <row r="3" spans="1:10" s="40" customFormat="1" ht="13.5">
      <c r="A3" s="153" t="s">
        <v>0</v>
      </c>
      <c r="B3" s="45" t="s">
        <v>384</v>
      </c>
      <c r="C3" s="46"/>
      <c r="D3" s="47"/>
      <c r="E3" s="48"/>
      <c r="F3" s="47"/>
      <c r="G3" s="49"/>
    </row>
    <row r="4" spans="1:10" s="40" customFormat="1" ht="13.5">
      <c r="A4" s="50" t="s">
        <v>8</v>
      </c>
      <c r="B4" s="51" t="s">
        <v>114</v>
      </c>
      <c r="C4" s="51"/>
      <c r="D4" s="52" t="s">
        <v>2</v>
      </c>
      <c r="E4" s="53" t="s">
        <v>3</v>
      </c>
      <c r="F4" s="54" t="s">
        <v>115</v>
      </c>
      <c r="G4" s="55" t="s">
        <v>116</v>
      </c>
    </row>
    <row r="5" spans="1:10" s="40" customFormat="1" ht="13.5">
      <c r="A5" s="56"/>
      <c r="B5" s="56"/>
      <c r="C5" s="56"/>
      <c r="D5" s="57"/>
      <c r="E5" s="58"/>
      <c r="F5" s="59"/>
      <c r="G5" s="60"/>
    </row>
    <row r="6" spans="1:10">
      <c r="A6" s="8"/>
      <c r="B6"/>
      <c r="C6"/>
      <c r="D6" s="6"/>
      <c r="E6" s="6"/>
    </row>
    <row r="7" spans="1:10">
      <c r="A7" s="8"/>
      <c r="B7" s="11" t="s">
        <v>10</v>
      </c>
      <c r="C7" s="11"/>
      <c r="D7" s="6"/>
      <c r="E7" s="6"/>
    </row>
    <row r="8" spans="1:10">
      <c r="A8" s="8"/>
      <c r="B8"/>
      <c r="C8"/>
      <c r="D8" s="6"/>
      <c r="E8" s="6"/>
    </row>
    <row r="9" spans="1:10">
      <c r="A9" s="8" t="s">
        <v>12</v>
      </c>
      <c r="B9" t="s">
        <v>13</v>
      </c>
      <c r="C9"/>
      <c r="D9" s="6"/>
      <c r="E9" s="6"/>
      <c r="G9" s="30">
        <f>G118</f>
        <v>0</v>
      </c>
      <c r="H9">
        <f>I118</f>
        <v>0</v>
      </c>
      <c r="J9">
        <f>K118</f>
        <v>0</v>
      </c>
    </row>
    <row r="10" spans="1:10">
      <c r="A10" s="9" t="s">
        <v>14</v>
      </c>
      <c r="B10" t="s">
        <v>90</v>
      </c>
      <c r="C10"/>
      <c r="D10" s="6"/>
      <c r="E10" s="6"/>
      <c r="G10" s="30">
        <f>G279</f>
        <v>0</v>
      </c>
    </row>
    <row r="11" spans="1:10">
      <c r="A11" s="9" t="s">
        <v>15</v>
      </c>
      <c r="B11" t="s">
        <v>30</v>
      </c>
      <c r="C11"/>
      <c r="D11" s="6"/>
      <c r="E11" s="6"/>
      <c r="G11" s="30">
        <f>G431</f>
        <v>0</v>
      </c>
    </row>
    <row r="12" spans="1:10">
      <c r="A12" s="9" t="s">
        <v>17</v>
      </c>
      <c r="B12" t="s">
        <v>16</v>
      </c>
      <c r="C12"/>
      <c r="D12" s="6"/>
      <c r="E12" s="6"/>
      <c r="G12" s="30">
        <f>G920</f>
        <v>0</v>
      </c>
    </row>
    <row r="13" spans="1:10">
      <c r="A13" s="9" t="s">
        <v>235</v>
      </c>
      <c r="B13" t="s">
        <v>18</v>
      </c>
      <c r="C13"/>
      <c r="D13" s="6"/>
      <c r="E13" s="6"/>
      <c r="G13" s="30">
        <f>G1263</f>
        <v>0</v>
      </c>
    </row>
    <row r="14" spans="1:10" ht="13.5" thickBot="1">
      <c r="A14" s="9" t="s">
        <v>236</v>
      </c>
      <c r="B14" t="s">
        <v>40</v>
      </c>
      <c r="C14"/>
      <c r="D14" s="6"/>
      <c r="E14" s="6"/>
      <c r="G14" s="30">
        <f>G1292</f>
        <v>0</v>
      </c>
    </row>
    <row r="15" spans="1:10" ht="13.5" thickBot="1">
      <c r="A15" s="61"/>
      <c r="B15" s="62" t="s">
        <v>19</v>
      </c>
      <c r="C15" s="62"/>
      <c r="D15" s="17"/>
      <c r="E15" s="17"/>
      <c r="F15" s="31"/>
      <c r="G15" s="63">
        <f>SUM(G9:G14)</f>
        <v>0</v>
      </c>
      <c r="H15" t="e">
        <f>H9+#REF!+#REF!+#REF!</f>
        <v>#REF!</v>
      </c>
      <c r="J15" t="e">
        <f>J9+#REF!+#REF!+#REF!</f>
        <v>#REF!</v>
      </c>
    </row>
    <row r="19" spans="1:7" ht="55.5" customHeight="1">
      <c r="B19" s="3" t="s">
        <v>4</v>
      </c>
      <c r="C19" s="3"/>
    </row>
    <row r="20" spans="1:7" ht="13.5" thickBot="1"/>
    <row r="21" spans="1:7" ht="18.75" customHeight="1" thickBot="1">
      <c r="A21" s="15" t="s">
        <v>12</v>
      </c>
      <c r="B21" s="16" t="s">
        <v>20</v>
      </c>
      <c r="C21" s="16"/>
      <c r="D21" s="18"/>
      <c r="E21" s="18"/>
      <c r="F21" s="31"/>
      <c r="G21" s="32"/>
    </row>
    <row r="22" spans="1:7">
      <c r="A22" s="22"/>
      <c r="B22" s="23"/>
      <c r="C22" s="24"/>
      <c r="D22" s="25"/>
      <c r="E22" s="26"/>
      <c r="F22" s="27"/>
      <c r="G22" s="64"/>
    </row>
    <row r="23" spans="1:7" ht="25.5">
      <c r="A23" s="22">
        <f>COUNT($A$1:A22)+1</f>
        <v>1</v>
      </c>
      <c r="B23" s="139" t="s">
        <v>465</v>
      </c>
      <c r="C23" s="24"/>
      <c r="D23" s="25" t="s">
        <v>11</v>
      </c>
      <c r="E23" s="26">
        <v>1</v>
      </c>
      <c r="F23" s="27"/>
      <c r="G23" s="64">
        <f>E23*F23</f>
        <v>0</v>
      </c>
    </row>
    <row r="24" spans="1:7">
      <c r="A24" s="22"/>
      <c r="B24" s="139" t="s">
        <v>62</v>
      </c>
      <c r="C24" s="24"/>
      <c r="D24" s="25"/>
      <c r="E24" s="26"/>
      <c r="F24" s="27"/>
      <c r="G24" s="64"/>
    </row>
    <row r="25" spans="1:7">
      <c r="A25" s="22"/>
      <c r="B25" s="23"/>
      <c r="C25" s="24"/>
      <c r="D25" s="25"/>
      <c r="E25" s="26"/>
      <c r="F25" s="27"/>
      <c r="G25" s="64"/>
    </row>
    <row r="26" spans="1:7" ht="51">
      <c r="A26" s="22">
        <f>COUNT($A$1:A25)+1</f>
        <v>2</v>
      </c>
      <c r="B26" s="139" t="s">
        <v>466</v>
      </c>
      <c r="C26" s="24"/>
      <c r="D26" s="25" t="s">
        <v>11</v>
      </c>
      <c r="E26" s="26">
        <v>1</v>
      </c>
      <c r="F26" s="27"/>
      <c r="G26" s="64">
        <f>E26*F26</f>
        <v>0</v>
      </c>
    </row>
    <row r="27" spans="1:7">
      <c r="A27" s="22"/>
      <c r="B27" s="139"/>
      <c r="C27" s="24"/>
      <c r="D27" s="25"/>
      <c r="E27" s="26"/>
      <c r="F27" s="27"/>
      <c r="G27" s="64"/>
    </row>
    <row r="28" spans="1:7" ht="25.5">
      <c r="A28" s="22">
        <f>COUNT($A$1:A27)+1</f>
        <v>3</v>
      </c>
      <c r="B28" s="141" t="s">
        <v>467</v>
      </c>
      <c r="C28" s="24"/>
      <c r="D28" s="25" t="s">
        <v>11</v>
      </c>
      <c r="E28" s="26">
        <v>1</v>
      </c>
      <c r="F28" s="27"/>
      <c r="G28" s="64">
        <f>E28*F28</f>
        <v>0</v>
      </c>
    </row>
    <row r="29" spans="1:7">
      <c r="A29" s="22"/>
      <c r="B29" s="141"/>
      <c r="C29" s="24"/>
      <c r="D29" s="25"/>
      <c r="E29" s="26"/>
      <c r="F29" s="27"/>
      <c r="G29" s="64"/>
    </row>
    <row r="30" spans="1:7" ht="25.5">
      <c r="A30" s="22">
        <f>COUNT($A$1:A29)+1</f>
        <v>4</v>
      </c>
      <c r="B30" s="141" t="s">
        <v>468</v>
      </c>
      <c r="C30" s="24"/>
      <c r="D30" s="25" t="s">
        <v>11</v>
      </c>
      <c r="E30" s="26">
        <v>1</v>
      </c>
      <c r="F30" s="27"/>
      <c r="G30" s="64">
        <f>E30*F30</f>
        <v>0</v>
      </c>
    </row>
    <row r="31" spans="1:7">
      <c r="A31" s="22"/>
      <c r="B31" s="23"/>
      <c r="C31" s="24"/>
      <c r="D31" s="25"/>
      <c r="E31" s="26"/>
      <c r="F31" s="27"/>
      <c r="G31" s="64"/>
    </row>
    <row r="32" spans="1:7" ht="51">
      <c r="A32" s="22">
        <f>COUNT($A$1:A31)+1</f>
        <v>5</v>
      </c>
      <c r="B32" s="87" t="s">
        <v>469</v>
      </c>
      <c r="C32" s="24"/>
      <c r="D32" s="25" t="s">
        <v>5</v>
      </c>
      <c r="E32" s="26">
        <v>1</v>
      </c>
      <c r="F32" s="27"/>
      <c r="G32" s="64">
        <f>E32*F32</f>
        <v>0</v>
      </c>
    </row>
    <row r="33" spans="1:7">
      <c r="A33" s="22"/>
      <c r="B33" s="23"/>
      <c r="C33" s="24"/>
      <c r="D33" s="25"/>
      <c r="E33" s="26"/>
      <c r="F33" s="27"/>
      <c r="G33" s="64"/>
    </row>
    <row r="34" spans="1:7" ht="89.25">
      <c r="A34" s="22"/>
      <c r="B34" s="23" t="s">
        <v>63</v>
      </c>
      <c r="C34" s="24"/>
      <c r="D34" s="25"/>
      <c r="E34" s="26"/>
      <c r="F34" s="27"/>
      <c r="G34" s="64"/>
    </row>
    <row r="35" spans="1:7" ht="38.25">
      <c r="A35" s="22"/>
      <c r="B35" s="23" t="s">
        <v>64</v>
      </c>
      <c r="C35" s="24"/>
      <c r="D35" s="25"/>
      <c r="E35" s="26"/>
      <c r="F35" s="27"/>
      <c r="G35" s="64"/>
    </row>
    <row r="36" spans="1:7" ht="63.75">
      <c r="A36" s="22"/>
      <c r="B36" s="23" t="s">
        <v>65</v>
      </c>
      <c r="C36" s="24"/>
      <c r="D36" s="25"/>
      <c r="E36" s="26"/>
      <c r="F36" s="27"/>
      <c r="G36" s="64"/>
    </row>
    <row r="37" spans="1:7">
      <c r="A37" s="22"/>
      <c r="B37" s="23"/>
      <c r="C37" s="24"/>
      <c r="D37" s="25"/>
      <c r="E37" s="26"/>
      <c r="F37" s="27"/>
      <c r="G37" s="64"/>
    </row>
    <row r="38" spans="1:7" ht="76.5">
      <c r="A38" s="22"/>
      <c r="B38" s="23" t="s">
        <v>66</v>
      </c>
      <c r="C38" s="24"/>
      <c r="D38" s="25"/>
      <c r="E38" s="26"/>
      <c r="F38" s="27"/>
      <c r="G38" s="64"/>
    </row>
    <row r="39" spans="1:7" ht="63.75">
      <c r="A39" s="22"/>
      <c r="B39" s="23" t="s">
        <v>67</v>
      </c>
      <c r="C39" s="24"/>
      <c r="D39" s="25"/>
      <c r="E39" s="26"/>
      <c r="F39" s="27"/>
      <c r="G39" s="64"/>
    </row>
    <row r="40" spans="1:7" ht="63.75">
      <c r="A40" s="22"/>
      <c r="B40" s="23" t="s">
        <v>68</v>
      </c>
      <c r="C40" s="24"/>
      <c r="D40" s="25"/>
      <c r="E40" s="26"/>
      <c r="F40" s="27"/>
      <c r="G40" s="64"/>
    </row>
    <row r="41" spans="1:7" ht="114.75">
      <c r="A41" s="22"/>
      <c r="B41" s="23" t="s">
        <v>69</v>
      </c>
      <c r="C41" s="24"/>
      <c r="D41" s="25"/>
      <c r="E41" s="26"/>
      <c r="F41" s="27"/>
      <c r="G41" s="64"/>
    </row>
    <row r="42" spans="1:7">
      <c r="A42" s="22"/>
      <c r="B42" s="23"/>
      <c r="C42" s="24"/>
      <c r="D42" s="25"/>
      <c r="E42" s="26"/>
      <c r="F42" s="27"/>
      <c r="G42" s="64"/>
    </row>
    <row r="43" spans="1:7" ht="204">
      <c r="A43" s="22"/>
      <c r="B43" s="23" t="s">
        <v>70</v>
      </c>
      <c r="C43" s="24"/>
      <c r="D43" s="25"/>
      <c r="E43" s="26"/>
      <c r="F43" s="27"/>
      <c r="G43" s="64"/>
    </row>
    <row r="44" spans="1:7">
      <c r="A44" s="22"/>
      <c r="B44" s="23"/>
      <c r="C44" s="24"/>
      <c r="D44" s="25"/>
      <c r="E44" s="26"/>
      <c r="F44" s="27"/>
      <c r="G44" s="64"/>
    </row>
    <row r="45" spans="1:7" ht="25.5">
      <c r="A45" s="22"/>
      <c r="B45" s="23" t="s">
        <v>71</v>
      </c>
      <c r="C45" s="24"/>
      <c r="D45" s="25"/>
      <c r="E45" s="26"/>
      <c r="F45" s="27"/>
      <c r="G45" s="64"/>
    </row>
    <row r="46" spans="1:7" ht="25.5">
      <c r="A46" s="22"/>
      <c r="B46" s="23" t="s">
        <v>72</v>
      </c>
      <c r="C46" s="24"/>
      <c r="D46" s="25"/>
      <c r="E46" s="26"/>
      <c r="F46" s="27"/>
      <c r="G46" s="64"/>
    </row>
    <row r="47" spans="1:7" ht="25.5">
      <c r="A47" s="22"/>
      <c r="B47" s="23" t="s">
        <v>73</v>
      </c>
      <c r="C47" s="24"/>
      <c r="D47" s="25"/>
      <c r="E47" s="26"/>
      <c r="F47" s="27"/>
      <c r="G47" s="64"/>
    </row>
    <row r="48" spans="1:7" ht="25.5">
      <c r="A48" s="22"/>
      <c r="B48" s="23" t="s">
        <v>74</v>
      </c>
      <c r="C48" s="24"/>
      <c r="D48" s="25"/>
      <c r="E48" s="26"/>
      <c r="F48" s="27"/>
      <c r="G48" s="64"/>
    </row>
    <row r="49" spans="1:7">
      <c r="A49" s="22"/>
      <c r="B49" s="23" t="s">
        <v>75</v>
      </c>
      <c r="C49" s="24"/>
      <c r="D49" s="25"/>
      <c r="E49" s="26"/>
      <c r="F49" s="27"/>
      <c r="G49" s="64"/>
    </row>
    <row r="50" spans="1:7">
      <c r="A50" s="22"/>
      <c r="B50" s="23" t="s">
        <v>76</v>
      </c>
      <c r="C50" s="24"/>
      <c r="D50" s="25"/>
      <c r="E50" s="26"/>
      <c r="F50" s="27"/>
      <c r="G50" s="64"/>
    </row>
    <row r="51" spans="1:7" ht="51">
      <c r="A51" s="22"/>
      <c r="B51" s="23" t="s">
        <v>77</v>
      </c>
      <c r="C51" s="24"/>
      <c r="D51" s="25"/>
      <c r="E51" s="26"/>
      <c r="F51" s="27"/>
      <c r="G51" s="64"/>
    </row>
    <row r="52" spans="1:7" ht="25.5">
      <c r="A52" s="22"/>
      <c r="B52" s="23" t="s">
        <v>78</v>
      </c>
      <c r="C52" s="24"/>
      <c r="D52" s="25"/>
      <c r="E52" s="26"/>
      <c r="F52" s="27"/>
      <c r="G52" s="64"/>
    </row>
    <row r="53" spans="1:7">
      <c r="A53" s="22"/>
      <c r="B53" s="23" t="s">
        <v>79</v>
      </c>
      <c r="C53" s="24"/>
      <c r="D53" s="25"/>
      <c r="E53" s="26"/>
      <c r="F53" s="27"/>
      <c r="G53" s="64"/>
    </row>
    <row r="54" spans="1:7">
      <c r="A54" s="22"/>
      <c r="B54" s="23"/>
      <c r="C54" s="24"/>
      <c r="D54" s="25"/>
      <c r="E54" s="26"/>
      <c r="F54" s="27"/>
      <c r="G54" s="64"/>
    </row>
    <row r="55" spans="1:7">
      <c r="A55" s="22"/>
      <c r="B55" s="23" t="s">
        <v>80</v>
      </c>
      <c r="C55" s="24"/>
      <c r="D55" s="25"/>
      <c r="E55" s="26"/>
      <c r="F55" s="27"/>
      <c r="G55" s="64"/>
    </row>
    <row r="56" spans="1:7" ht="51">
      <c r="A56" s="22"/>
      <c r="B56" s="23" t="s">
        <v>81</v>
      </c>
      <c r="C56" s="24"/>
      <c r="D56" s="25"/>
      <c r="E56" s="26"/>
      <c r="F56" s="27"/>
      <c r="G56" s="64"/>
    </row>
    <row r="57" spans="1:7" ht="89.25">
      <c r="A57" s="22"/>
      <c r="B57" s="23" t="s">
        <v>82</v>
      </c>
      <c r="C57" s="24"/>
      <c r="D57" s="25"/>
      <c r="E57" s="26"/>
      <c r="F57" s="27"/>
      <c r="G57" s="64"/>
    </row>
    <row r="58" spans="1:7">
      <c r="A58" s="22"/>
      <c r="B58" s="23"/>
      <c r="C58" s="24"/>
      <c r="D58" s="25"/>
      <c r="E58" s="26"/>
      <c r="F58" s="27"/>
      <c r="G58" s="64"/>
    </row>
    <row r="59" spans="1:7" ht="89.25">
      <c r="A59" s="22">
        <f>COUNT($A$1:A58)+1</f>
        <v>6</v>
      </c>
      <c r="B59" s="178" t="s">
        <v>470</v>
      </c>
      <c r="C59" s="24"/>
      <c r="D59" s="25" t="s">
        <v>5</v>
      </c>
      <c r="E59" s="26">
        <v>1</v>
      </c>
      <c r="F59" s="27"/>
      <c r="G59" s="64">
        <f>E59*F59</f>
        <v>0</v>
      </c>
    </row>
    <row r="60" spans="1:7">
      <c r="A60" s="22"/>
      <c r="B60" s="23"/>
      <c r="C60" s="24"/>
      <c r="D60" s="25"/>
      <c r="E60" s="26"/>
      <c r="F60" s="27"/>
      <c r="G60" s="64"/>
    </row>
    <row r="61" spans="1:7" ht="102">
      <c r="A61" s="22">
        <f>COUNT($A$1:A60)+1</f>
        <v>7</v>
      </c>
      <c r="B61" s="23" t="s">
        <v>54</v>
      </c>
      <c r="C61" s="24"/>
      <c r="D61" s="25"/>
      <c r="E61" s="26"/>
      <c r="F61" s="27"/>
      <c r="G61" s="64"/>
    </row>
    <row r="62" spans="1:7">
      <c r="A62" s="22"/>
      <c r="B62" s="139" t="s">
        <v>59</v>
      </c>
      <c r="C62" s="24"/>
      <c r="D62" s="25" t="s">
        <v>21</v>
      </c>
      <c r="E62" s="26">
        <v>540</v>
      </c>
      <c r="F62" s="27"/>
      <c r="G62" s="64">
        <f>E62*F62</f>
        <v>0</v>
      </c>
    </row>
    <row r="63" spans="1:7">
      <c r="A63" s="22"/>
      <c r="B63" s="139" t="s">
        <v>28</v>
      </c>
      <c r="C63" s="24"/>
      <c r="D63" s="25" t="s">
        <v>21</v>
      </c>
      <c r="E63" s="26">
        <v>120</v>
      </c>
      <c r="F63" s="27"/>
      <c r="G63" s="64">
        <f>E63*F63</f>
        <v>0</v>
      </c>
    </row>
    <row r="64" spans="1:7">
      <c r="A64" s="22"/>
      <c r="B64" s="139" t="s">
        <v>60</v>
      </c>
      <c r="C64" s="24"/>
      <c r="D64" s="25" t="s">
        <v>21</v>
      </c>
      <c r="E64" s="26">
        <v>140</v>
      </c>
      <c r="F64" s="27"/>
      <c r="G64" s="64">
        <f>E64*F64</f>
        <v>0</v>
      </c>
    </row>
    <row r="65" spans="1:7">
      <c r="A65" s="22"/>
      <c r="B65" s="139" t="s">
        <v>61</v>
      </c>
      <c r="C65" s="24"/>
      <c r="D65" s="25" t="s">
        <v>21</v>
      </c>
      <c r="E65" s="26">
        <v>80</v>
      </c>
      <c r="F65" s="27"/>
      <c r="G65" s="64">
        <f>E65*F65</f>
        <v>0</v>
      </c>
    </row>
    <row r="66" spans="1:7">
      <c r="A66" s="22"/>
      <c r="B66" s="23"/>
      <c r="C66" s="24"/>
      <c r="D66" s="25"/>
      <c r="E66" s="26"/>
      <c r="F66" s="27"/>
      <c r="G66" s="64"/>
    </row>
    <row r="67" spans="1:7" ht="38.25">
      <c r="A67" s="22">
        <f>COUNT($A$1:A66)+1</f>
        <v>8</v>
      </c>
      <c r="B67" s="139" t="s">
        <v>55</v>
      </c>
      <c r="C67" s="24"/>
      <c r="D67" s="25"/>
      <c r="E67" s="26"/>
      <c r="F67" s="27"/>
      <c r="G67" s="64"/>
    </row>
    <row r="68" spans="1:7">
      <c r="A68" s="22"/>
      <c r="B68" s="139" t="s">
        <v>86</v>
      </c>
      <c r="C68" s="24"/>
      <c r="D68" s="25" t="s">
        <v>5</v>
      </c>
      <c r="E68" s="26">
        <v>16</v>
      </c>
      <c r="F68" s="27"/>
      <c r="G68" s="64">
        <f>E68*F68</f>
        <v>0</v>
      </c>
    </row>
    <row r="69" spans="1:7">
      <c r="A69" s="22"/>
      <c r="B69" s="139" t="s">
        <v>87</v>
      </c>
      <c r="C69" s="24"/>
      <c r="D69" s="25" t="s">
        <v>5</v>
      </c>
      <c r="E69" s="26">
        <v>4</v>
      </c>
      <c r="F69" s="27"/>
      <c r="G69" s="64">
        <f>E69*F69</f>
        <v>0</v>
      </c>
    </row>
    <row r="70" spans="1:7">
      <c r="A70" s="22"/>
      <c r="B70" s="139"/>
      <c r="C70" s="24"/>
      <c r="D70" s="25"/>
      <c r="E70" s="26"/>
      <c r="F70" s="27"/>
      <c r="G70" s="64"/>
    </row>
    <row r="71" spans="1:7" ht="38.25">
      <c r="A71" s="22">
        <f>COUNT($A$1:A70)+1</f>
        <v>9</v>
      </c>
      <c r="B71" s="139" t="s">
        <v>83</v>
      </c>
      <c r="C71" s="24"/>
      <c r="D71" s="25"/>
      <c r="E71" s="26"/>
      <c r="F71" s="27"/>
      <c r="G71" s="64"/>
    </row>
    <row r="72" spans="1:7">
      <c r="A72" s="22"/>
      <c r="B72" s="139" t="s">
        <v>86</v>
      </c>
      <c r="C72" s="24"/>
      <c r="D72" s="25" t="s">
        <v>5</v>
      </c>
      <c r="E72" s="26">
        <v>21</v>
      </c>
      <c r="F72" s="27"/>
      <c r="G72" s="64">
        <f>E72*F72</f>
        <v>0</v>
      </c>
    </row>
    <row r="73" spans="1:7">
      <c r="A73" s="22"/>
      <c r="B73" s="139" t="s">
        <v>87</v>
      </c>
      <c r="C73" s="24"/>
      <c r="D73" s="25" t="s">
        <v>5</v>
      </c>
      <c r="E73" s="26">
        <v>4</v>
      </c>
      <c r="F73" s="27"/>
      <c r="G73" s="64">
        <f>E73*F73</f>
        <v>0</v>
      </c>
    </row>
    <row r="74" spans="1:7">
      <c r="A74" s="22"/>
      <c r="B74" s="139"/>
      <c r="C74" s="24"/>
      <c r="D74" s="25"/>
      <c r="E74" s="26"/>
      <c r="F74" s="27"/>
      <c r="G74" s="64"/>
    </row>
    <row r="75" spans="1:7" ht="38.25">
      <c r="A75" s="22">
        <f>COUNT($A$1:A74)+1</f>
        <v>10</v>
      </c>
      <c r="B75" s="87" t="s">
        <v>471</v>
      </c>
      <c r="C75" s="24"/>
      <c r="D75" s="25"/>
      <c r="E75" s="26"/>
      <c r="F75" s="27"/>
      <c r="G75" s="64"/>
    </row>
    <row r="76" spans="1:7">
      <c r="A76" s="22"/>
      <c r="B76" s="139" t="s">
        <v>86</v>
      </c>
      <c r="C76" s="24"/>
      <c r="D76" s="25" t="s">
        <v>5</v>
      </c>
      <c r="E76" s="26">
        <v>1</v>
      </c>
      <c r="F76" s="27"/>
      <c r="G76" s="64">
        <f>E76*F76</f>
        <v>0</v>
      </c>
    </row>
    <row r="77" spans="1:7">
      <c r="A77" s="22"/>
      <c r="B77" s="23"/>
      <c r="C77" s="24"/>
      <c r="D77" s="25"/>
      <c r="E77" s="26"/>
      <c r="F77" s="27"/>
      <c r="G77" s="64"/>
    </row>
    <row r="78" spans="1:7" ht="38.25">
      <c r="A78" s="22">
        <f>COUNT($A$1:A77)+1</f>
        <v>11</v>
      </c>
      <c r="B78" s="23" t="s">
        <v>84</v>
      </c>
      <c r="C78" s="24"/>
      <c r="D78" s="25"/>
      <c r="E78" s="26"/>
      <c r="F78" s="27"/>
      <c r="G78" s="64"/>
    </row>
    <row r="79" spans="1:7">
      <c r="A79" s="22"/>
      <c r="B79" s="23" t="s">
        <v>87</v>
      </c>
      <c r="C79" s="24"/>
      <c r="D79" s="25" t="s">
        <v>5</v>
      </c>
      <c r="E79" s="26">
        <v>1</v>
      </c>
      <c r="F79" s="27"/>
      <c r="G79" s="64">
        <f>E79*F79</f>
        <v>0</v>
      </c>
    </row>
    <row r="80" spans="1:7">
      <c r="A80" s="22"/>
      <c r="B80" s="23"/>
      <c r="C80" s="24"/>
      <c r="D80" s="25"/>
      <c r="E80" s="26"/>
      <c r="F80" s="27"/>
      <c r="G80" s="64"/>
    </row>
    <row r="81" spans="1:7" s="186" customFormat="1" ht="153">
      <c r="A81" s="22">
        <f>COUNT($A$1:A80)+1</f>
        <v>12</v>
      </c>
      <c r="B81" s="225" t="s">
        <v>605</v>
      </c>
      <c r="C81" s="200"/>
      <c r="D81" s="201" t="s">
        <v>5</v>
      </c>
      <c r="E81" s="202">
        <v>6</v>
      </c>
      <c r="F81" s="203"/>
      <c r="G81" s="204">
        <f>E81*F81</f>
        <v>0</v>
      </c>
    </row>
    <row r="82" spans="1:7" s="186" customFormat="1">
      <c r="A82" s="22"/>
      <c r="B82" s="225" t="s">
        <v>590</v>
      </c>
      <c r="C82" s="200"/>
      <c r="D82" s="201"/>
      <c r="E82" s="202"/>
      <c r="F82" s="203"/>
      <c r="G82" s="204"/>
    </row>
    <row r="83" spans="1:7" s="186" customFormat="1">
      <c r="A83" s="22"/>
      <c r="B83" s="225"/>
      <c r="C83" s="200"/>
      <c r="D83" s="201"/>
      <c r="E83" s="202"/>
      <c r="F83" s="203"/>
      <c r="G83" s="204"/>
    </row>
    <row r="84" spans="1:7" s="186" customFormat="1">
      <c r="A84" s="22">
        <f>COUNT($A$1:A83)+1</f>
        <v>13</v>
      </c>
      <c r="B84" s="225" t="s">
        <v>591</v>
      </c>
      <c r="C84" s="200"/>
      <c r="D84" s="201" t="s">
        <v>5</v>
      </c>
      <c r="E84" s="202">
        <v>10</v>
      </c>
      <c r="F84" s="203"/>
      <c r="G84" s="204">
        <f>E84*F84</f>
        <v>0</v>
      </c>
    </row>
    <row r="85" spans="1:7" s="186" customFormat="1">
      <c r="A85" s="22"/>
      <c r="B85" s="225"/>
      <c r="C85" s="200"/>
      <c r="D85" s="201"/>
      <c r="E85" s="202"/>
      <c r="F85" s="203"/>
      <c r="G85" s="204"/>
    </row>
    <row r="86" spans="1:7" s="186" customFormat="1">
      <c r="A86" s="22">
        <f>COUNT($A$1:A85)+1</f>
        <v>14</v>
      </c>
      <c r="B86" s="225" t="s">
        <v>592</v>
      </c>
      <c r="C86" s="200"/>
      <c r="D86" s="201" t="s">
        <v>5</v>
      </c>
      <c r="E86" s="202">
        <v>1</v>
      </c>
      <c r="F86" s="203"/>
      <c r="G86" s="204">
        <f>E86*F86</f>
        <v>0</v>
      </c>
    </row>
    <row r="87" spans="1:7" s="186" customFormat="1">
      <c r="A87" s="22"/>
      <c r="B87" s="225"/>
      <c r="C87" s="200"/>
      <c r="D87" s="201"/>
      <c r="E87" s="202"/>
      <c r="F87" s="203"/>
      <c r="G87" s="204"/>
    </row>
    <row r="88" spans="1:7" s="186" customFormat="1">
      <c r="A88" s="22">
        <f>COUNT($A$1:A87)+1</f>
        <v>15</v>
      </c>
      <c r="B88" s="225" t="s">
        <v>593</v>
      </c>
      <c r="C88" s="200"/>
      <c r="D88" s="201" t="s">
        <v>5</v>
      </c>
      <c r="E88" s="202">
        <v>1</v>
      </c>
      <c r="F88" s="203"/>
      <c r="G88" s="204">
        <f>E88*F88</f>
        <v>0</v>
      </c>
    </row>
    <row r="89" spans="1:7" s="186" customFormat="1">
      <c r="A89" s="22"/>
      <c r="B89" s="225"/>
      <c r="C89" s="200"/>
      <c r="D89" s="201"/>
      <c r="E89" s="202"/>
      <c r="F89" s="203"/>
      <c r="G89" s="204"/>
    </row>
    <row r="90" spans="1:7" s="186" customFormat="1" ht="153">
      <c r="A90" s="22">
        <f>COUNT($A$1:A89)+1</f>
        <v>16</v>
      </c>
      <c r="B90" s="225" t="s">
        <v>801</v>
      </c>
      <c r="C90" s="200"/>
      <c r="D90" s="201" t="s">
        <v>5</v>
      </c>
      <c r="E90" s="202">
        <v>1</v>
      </c>
      <c r="F90" s="203"/>
      <c r="G90" s="204">
        <f>E90*F90</f>
        <v>0</v>
      </c>
    </row>
    <row r="91" spans="1:7" s="186" customFormat="1">
      <c r="A91" s="22"/>
      <c r="B91" s="225" t="s">
        <v>602</v>
      </c>
      <c r="C91" s="200"/>
      <c r="D91" s="201"/>
      <c r="E91" s="202"/>
      <c r="F91" s="203"/>
      <c r="G91" s="204"/>
    </row>
    <row r="92" spans="1:7" s="186" customFormat="1">
      <c r="A92" s="179"/>
      <c r="B92" s="180"/>
      <c r="C92" s="181"/>
      <c r="D92" s="182"/>
      <c r="E92" s="183"/>
      <c r="F92" s="184"/>
      <c r="G92" s="185"/>
    </row>
    <row r="93" spans="1:7" s="186" customFormat="1" ht="153">
      <c r="A93" s="22">
        <f>COUNT($A$1:A92)+1</f>
        <v>17</v>
      </c>
      <c r="B93" s="225" t="s">
        <v>802</v>
      </c>
      <c r="C93" s="200"/>
      <c r="D93" s="201" t="s">
        <v>5</v>
      </c>
      <c r="E93" s="202">
        <v>2</v>
      </c>
      <c r="F93" s="203"/>
      <c r="G93" s="204">
        <f>E93*F93</f>
        <v>0</v>
      </c>
    </row>
    <row r="94" spans="1:7" s="186" customFormat="1">
      <c r="A94" s="179"/>
      <c r="B94" s="225" t="s">
        <v>594</v>
      </c>
      <c r="C94" s="181"/>
      <c r="D94" s="182"/>
      <c r="E94" s="183"/>
      <c r="F94" s="184"/>
      <c r="G94" s="185"/>
    </row>
    <row r="95" spans="1:7" s="186" customFormat="1">
      <c r="A95" s="179"/>
      <c r="B95" s="225"/>
      <c r="C95" s="181"/>
      <c r="D95" s="182"/>
      <c r="E95" s="183"/>
      <c r="F95" s="184"/>
      <c r="G95" s="185"/>
    </row>
    <row r="96" spans="1:7" s="186" customFormat="1">
      <c r="A96" s="22">
        <f>COUNT($A$1:A94)+1</f>
        <v>18</v>
      </c>
      <c r="B96" s="225" t="s">
        <v>595</v>
      </c>
      <c r="C96" s="200"/>
      <c r="D96" s="201" t="s">
        <v>5</v>
      </c>
      <c r="E96" s="202">
        <v>1</v>
      </c>
      <c r="F96" s="203"/>
      <c r="G96" s="204">
        <f>E96*F96</f>
        <v>0</v>
      </c>
    </row>
    <row r="97" spans="1:7" s="186" customFormat="1">
      <c r="A97" s="22"/>
      <c r="B97" s="225"/>
      <c r="C97" s="200"/>
      <c r="D97" s="201"/>
      <c r="E97" s="202"/>
      <c r="F97" s="203"/>
      <c r="G97" s="204"/>
    </row>
    <row r="98" spans="1:7" s="186" customFormat="1">
      <c r="A98" s="22">
        <f>COUNT($A$1:A96)+1</f>
        <v>19</v>
      </c>
      <c r="B98" s="225" t="s">
        <v>596</v>
      </c>
      <c r="C98" s="200"/>
      <c r="D98" s="201" t="s">
        <v>5</v>
      </c>
      <c r="E98" s="202">
        <v>8</v>
      </c>
      <c r="F98" s="203"/>
      <c r="G98" s="204">
        <f>E98*F98</f>
        <v>0</v>
      </c>
    </row>
    <row r="99" spans="1:7" s="186" customFormat="1">
      <c r="A99" s="179"/>
      <c r="B99" s="180"/>
      <c r="C99" s="181"/>
      <c r="D99" s="182"/>
      <c r="E99" s="183"/>
      <c r="F99" s="184"/>
      <c r="G99" s="185"/>
    </row>
    <row r="100" spans="1:7" s="186" customFormat="1" ht="165.75">
      <c r="A100" s="22">
        <f>COUNT($A$1:A99)+1</f>
        <v>20</v>
      </c>
      <c r="B100" s="225" t="s">
        <v>803</v>
      </c>
      <c r="C100" s="200"/>
      <c r="D100" s="201" t="s">
        <v>5</v>
      </c>
      <c r="E100" s="202">
        <v>1</v>
      </c>
      <c r="F100" s="203"/>
      <c r="G100" s="204">
        <f>E100*F100</f>
        <v>0</v>
      </c>
    </row>
    <row r="101" spans="1:7" s="186" customFormat="1">
      <c r="A101" s="22"/>
      <c r="B101" s="225" t="s">
        <v>597</v>
      </c>
      <c r="C101" s="200"/>
      <c r="D101" s="201"/>
      <c r="E101" s="202"/>
      <c r="F101" s="203"/>
      <c r="G101" s="204"/>
    </row>
    <row r="102" spans="1:7" s="186" customFormat="1">
      <c r="A102" s="22"/>
      <c r="B102" s="225"/>
      <c r="C102" s="200"/>
      <c r="D102" s="201"/>
      <c r="E102" s="202"/>
      <c r="F102" s="203"/>
      <c r="G102" s="204"/>
    </row>
    <row r="103" spans="1:7" s="186" customFormat="1">
      <c r="A103" s="22">
        <f>COUNT($A$1:A102)+1</f>
        <v>21</v>
      </c>
      <c r="B103" s="225" t="s">
        <v>598</v>
      </c>
      <c r="C103" s="200"/>
      <c r="D103" s="201" t="s">
        <v>5</v>
      </c>
      <c r="E103" s="202">
        <v>1</v>
      </c>
      <c r="F103" s="203"/>
      <c r="G103" s="204">
        <f>E103*F103</f>
        <v>0</v>
      </c>
    </row>
    <row r="104" spans="1:7" s="186" customFormat="1">
      <c r="A104" s="179"/>
      <c r="B104" s="180"/>
      <c r="C104" s="181"/>
      <c r="D104" s="182"/>
      <c r="E104" s="183"/>
      <c r="F104" s="184"/>
      <c r="G104" s="185"/>
    </row>
    <row r="105" spans="1:7" s="186" customFormat="1" ht="25.5">
      <c r="A105" s="22">
        <f>COUNT($A$1:A104)+1</f>
        <v>22</v>
      </c>
      <c r="B105" s="225" t="s">
        <v>599</v>
      </c>
      <c r="C105" s="200"/>
      <c r="D105" s="201" t="s">
        <v>11</v>
      </c>
      <c r="E105" s="202">
        <v>31</v>
      </c>
      <c r="F105" s="203"/>
      <c r="G105" s="204">
        <f>E105*F105</f>
        <v>0</v>
      </c>
    </row>
    <row r="106" spans="1:7" s="186" customFormat="1">
      <c r="A106" s="22"/>
      <c r="B106" s="225"/>
      <c r="C106" s="200"/>
      <c r="D106" s="201"/>
      <c r="E106" s="202"/>
      <c r="F106" s="203"/>
      <c r="G106" s="204"/>
    </row>
    <row r="107" spans="1:7" s="186" customFormat="1" ht="25.5">
      <c r="A107" s="22">
        <f>COUNT($A$1:A106)+1</f>
        <v>23</v>
      </c>
      <c r="B107" s="225" t="s">
        <v>603</v>
      </c>
      <c r="C107" s="200"/>
      <c r="D107" s="201" t="s">
        <v>11</v>
      </c>
      <c r="E107" s="202">
        <v>1</v>
      </c>
      <c r="F107" s="203"/>
      <c r="G107" s="204">
        <f>E107*F107</f>
        <v>0</v>
      </c>
    </row>
    <row r="108" spans="1:7" s="186" customFormat="1">
      <c r="A108" s="22"/>
      <c r="B108" s="225"/>
      <c r="C108" s="200"/>
      <c r="D108" s="201"/>
      <c r="E108" s="202"/>
      <c r="F108" s="203"/>
      <c r="G108" s="204"/>
    </row>
    <row r="109" spans="1:7" s="186" customFormat="1" ht="25.5">
      <c r="A109" s="22">
        <f>COUNT($A$1:A108)+1</f>
        <v>24</v>
      </c>
      <c r="B109" s="225" t="s">
        <v>604</v>
      </c>
      <c r="C109" s="200"/>
      <c r="D109" s="201" t="s">
        <v>11</v>
      </c>
      <c r="E109" s="202">
        <v>1</v>
      </c>
      <c r="F109" s="203"/>
      <c r="G109" s="204">
        <f>E109*F109</f>
        <v>0</v>
      </c>
    </row>
    <row r="110" spans="1:7" s="186" customFormat="1">
      <c r="A110" s="22"/>
      <c r="B110" s="225"/>
      <c r="C110" s="200"/>
      <c r="D110" s="201"/>
      <c r="E110" s="202"/>
      <c r="F110" s="203"/>
      <c r="G110" s="204"/>
    </row>
    <row r="111" spans="1:7" s="186" customFormat="1" ht="25.5">
      <c r="A111" s="22">
        <f>COUNT($A$1:A110)+1</f>
        <v>25</v>
      </c>
      <c r="B111" s="102" t="s">
        <v>601</v>
      </c>
      <c r="C111" s="200"/>
      <c r="D111" s="201"/>
      <c r="E111" s="202"/>
      <c r="F111" s="203"/>
      <c r="G111" s="204"/>
    </row>
    <row r="112" spans="1:7" s="186" customFormat="1">
      <c r="A112" s="22"/>
      <c r="B112" s="102" t="s">
        <v>600</v>
      </c>
      <c r="C112" s="200"/>
      <c r="D112" s="201" t="s">
        <v>5</v>
      </c>
      <c r="E112" s="202">
        <v>5</v>
      </c>
      <c r="F112" s="203"/>
      <c r="G112" s="204">
        <f>E112*F112</f>
        <v>0</v>
      </c>
    </row>
    <row r="113" spans="1:11">
      <c r="A113" s="22"/>
      <c r="B113" s="23"/>
      <c r="C113" s="24"/>
      <c r="D113" s="25"/>
      <c r="E113" s="26"/>
      <c r="F113" s="27"/>
      <c r="G113" s="64"/>
    </row>
    <row r="114" spans="1:11">
      <c r="A114" s="22">
        <f>COUNT($A$1:A113)+1</f>
        <v>26</v>
      </c>
      <c r="B114" s="65" t="s">
        <v>302</v>
      </c>
      <c r="C114" s="24"/>
      <c r="D114" s="25" t="s">
        <v>6</v>
      </c>
      <c r="E114" s="26">
        <v>250</v>
      </c>
      <c r="F114" s="27"/>
      <c r="G114" s="64">
        <f>F114*E114</f>
        <v>0</v>
      </c>
    </row>
    <row r="115" spans="1:11">
      <c r="A115" s="22"/>
      <c r="B115" s="23"/>
      <c r="C115" s="24"/>
      <c r="D115" s="25"/>
      <c r="E115" s="26"/>
      <c r="F115" s="27"/>
      <c r="G115" s="64"/>
    </row>
    <row r="116" spans="1:11" ht="25.5">
      <c r="A116" s="22">
        <f>COUNT($A$1:A115)+1</f>
        <v>27</v>
      </c>
      <c r="B116" s="23" t="s">
        <v>29</v>
      </c>
      <c r="C116" s="24"/>
      <c r="D116" s="25" t="s">
        <v>5</v>
      </c>
      <c r="E116" s="26">
        <v>1</v>
      </c>
      <c r="F116" s="27"/>
      <c r="G116" s="64">
        <f>E116*F116</f>
        <v>0</v>
      </c>
    </row>
    <row r="117" spans="1:11">
      <c r="A117" s="22"/>
      <c r="B117" s="23"/>
      <c r="C117" s="24"/>
      <c r="D117" s="25"/>
      <c r="E117" s="26"/>
      <c r="F117" s="27"/>
      <c r="G117" s="64"/>
    </row>
    <row r="118" spans="1:11">
      <c r="A118" s="14"/>
      <c r="B118" s="12" t="s">
        <v>22</v>
      </c>
      <c r="C118" s="12"/>
      <c r="D118" s="12"/>
      <c r="E118" s="12"/>
      <c r="F118" s="33"/>
      <c r="G118" s="34">
        <f>SUM(G23:G117)</f>
        <v>0</v>
      </c>
      <c r="I118">
        <f>SUM(I23:I117)</f>
        <v>0</v>
      </c>
      <c r="K118">
        <f>SUM(K23:K117)</f>
        <v>0</v>
      </c>
    </row>
    <row r="120" spans="1:11" ht="13.5" thickBot="1"/>
    <row r="121" spans="1:11" ht="13.5" thickBot="1">
      <c r="A121" s="15" t="s">
        <v>88</v>
      </c>
      <c r="B121" s="16" t="s">
        <v>90</v>
      </c>
      <c r="C121" s="16"/>
      <c r="D121" s="18"/>
      <c r="E121" s="18"/>
      <c r="F121" s="31"/>
      <c r="G121" s="32"/>
    </row>
    <row r="122" spans="1:11">
      <c r="A122" s="22"/>
      <c r="B122" s="23"/>
      <c r="C122" s="24"/>
      <c r="D122" s="25"/>
      <c r="E122" s="26"/>
      <c r="F122" s="27"/>
      <c r="G122" s="64"/>
    </row>
    <row r="123" spans="1:11" ht="25.5">
      <c r="A123" s="22">
        <f>COUNT($A$1:A118)+1</f>
        <v>28</v>
      </c>
      <c r="B123" s="141" t="s">
        <v>789</v>
      </c>
      <c r="C123" s="24"/>
      <c r="D123" s="25" t="s">
        <v>5</v>
      </c>
      <c r="E123" s="26">
        <v>158</v>
      </c>
      <c r="F123" s="27"/>
      <c r="G123" s="64">
        <f>E123*F123</f>
        <v>0</v>
      </c>
    </row>
    <row r="124" spans="1:11">
      <c r="A124" s="22"/>
      <c r="B124" s="23"/>
      <c r="C124" s="24"/>
      <c r="D124" s="25"/>
      <c r="E124" s="26"/>
      <c r="F124" s="27"/>
      <c r="G124" s="64"/>
    </row>
    <row r="125" spans="1:11">
      <c r="A125" s="22">
        <f>COUNT($A$1:A124)+1</f>
        <v>29</v>
      </c>
      <c r="B125" s="38" t="s">
        <v>92</v>
      </c>
      <c r="C125" s="24"/>
      <c r="D125" s="25" t="s">
        <v>21</v>
      </c>
      <c r="E125" s="26">
        <v>800</v>
      </c>
      <c r="F125" s="27"/>
      <c r="G125" s="64">
        <f>E125*F125</f>
        <v>0</v>
      </c>
    </row>
    <row r="126" spans="1:11" ht="76.5">
      <c r="A126" s="22"/>
      <c r="B126" s="23" t="s">
        <v>93</v>
      </c>
      <c r="C126" s="24"/>
      <c r="D126" s="25"/>
      <c r="E126" s="26"/>
      <c r="F126" s="27"/>
      <c r="G126" s="64"/>
    </row>
    <row r="127" spans="1:11">
      <c r="A127" s="22"/>
      <c r="B127" s="23" t="s">
        <v>101</v>
      </c>
      <c r="C127" s="24"/>
      <c r="D127" s="25"/>
      <c r="E127" s="26"/>
      <c r="F127" s="27"/>
      <c r="G127" s="64"/>
    </row>
    <row r="128" spans="1:11">
      <c r="A128" s="22"/>
      <c r="B128" s="23"/>
      <c r="C128" s="24"/>
      <c r="D128" s="25"/>
      <c r="E128" s="26"/>
      <c r="F128" s="27"/>
      <c r="G128" s="64"/>
    </row>
    <row r="129" spans="1:7">
      <c r="A129" s="22">
        <f>COUNT($A$1:A128)+1</f>
        <v>30</v>
      </c>
      <c r="B129" s="23" t="s">
        <v>100</v>
      </c>
      <c r="C129" s="24"/>
      <c r="D129" s="25" t="s">
        <v>21</v>
      </c>
      <c r="E129" s="26">
        <v>180</v>
      </c>
      <c r="F129" s="27"/>
      <c r="G129" s="64">
        <f>E129*F129</f>
        <v>0</v>
      </c>
    </row>
    <row r="130" spans="1:7">
      <c r="A130" s="22"/>
      <c r="B130" s="23"/>
      <c r="C130" s="24"/>
      <c r="D130" s="25"/>
      <c r="E130" s="26"/>
      <c r="F130" s="27"/>
      <c r="G130" s="64"/>
    </row>
    <row r="131" spans="1:7">
      <c r="A131" s="22">
        <f>COUNT($A$1:A130)+1</f>
        <v>31</v>
      </c>
      <c r="B131" s="23" t="s">
        <v>94</v>
      </c>
      <c r="C131" s="24"/>
      <c r="D131" s="25" t="s">
        <v>21</v>
      </c>
      <c r="E131" s="26">
        <v>270</v>
      </c>
      <c r="F131" s="27"/>
      <c r="G131" s="64">
        <f>E131*F131</f>
        <v>0</v>
      </c>
    </row>
    <row r="132" spans="1:7">
      <c r="A132" s="22"/>
      <c r="B132" s="23"/>
      <c r="C132" s="24"/>
      <c r="D132" s="25"/>
      <c r="E132" s="26"/>
      <c r="F132" s="27"/>
      <c r="G132" s="64"/>
    </row>
    <row r="133" spans="1:7">
      <c r="A133" s="22">
        <f>COUNT($A$1:A132)+1</f>
        <v>32</v>
      </c>
      <c r="B133" s="23" t="s">
        <v>95</v>
      </c>
      <c r="C133" s="24"/>
      <c r="D133" s="25" t="s">
        <v>21</v>
      </c>
      <c r="E133" s="26">
        <v>100</v>
      </c>
      <c r="F133" s="27"/>
      <c r="G133" s="64">
        <f>E133*F133</f>
        <v>0</v>
      </c>
    </row>
    <row r="134" spans="1:7">
      <c r="A134" s="22"/>
      <c r="B134" s="23"/>
      <c r="C134" s="24"/>
      <c r="D134" s="25"/>
      <c r="E134" s="26"/>
      <c r="F134" s="27"/>
      <c r="G134" s="64"/>
    </row>
    <row r="135" spans="1:7">
      <c r="A135" s="22">
        <f>COUNT($A$1:A134)+1</f>
        <v>33</v>
      </c>
      <c r="B135" s="23" t="s">
        <v>96</v>
      </c>
      <c r="C135" s="24"/>
      <c r="D135" s="25" t="s">
        <v>21</v>
      </c>
      <c r="E135" s="26">
        <v>170</v>
      </c>
      <c r="F135" s="27"/>
      <c r="G135" s="64">
        <f>E135*F135</f>
        <v>0</v>
      </c>
    </row>
    <row r="136" spans="1:7">
      <c r="A136" s="22"/>
      <c r="B136" s="23"/>
      <c r="C136" s="24"/>
      <c r="D136" s="25"/>
      <c r="E136" s="26"/>
      <c r="F136" s="27"/>
      <c r="G136" s="64"/>
    </row>
    <row r="137" spans="1:7">
      <c r="A137" s="22">
        <f>COUNT($A$1:A136)+1</f>
        <v>34</v>
      </c>
      <c r="B137" s="23" t="s">
        <v>97</v>
      </c>
      <c r="C137" s="24"/>
      <c r="D137" s="25" t="s">
        <v>21</v>
      </c>
      <c r="E137" s="26">
        <v>40</v>
      </c>
      <c r="F137" s="27"/>
      <c r="G137" s="64">
        <f>E137*F137</f>
        <v>0</v>
      </c>
    </row>
    <row r="138" spans="1:7">
      <c r="A138" s="22"/>
      <c r="B138" s="23"/>
      <c r="C138" s="24"/>
      <c r="D138" s="25"/>
      <c r="E138" s="26"/>
      <c r="F138" s="27"/>
      <c r="G138" s="64"/>
    </row>
    <row r="139" spans="1:7">
      <c r="A139" s="22">
        <f>COUNT($A$1:A138)+1</f>
        <v>35</v>
      </c>
      <c r="B139" s="23" t="s">
        <v>99</v>
      </c>
      <c r="C139" s="24"/>
      <c r="D139" s="25" t="s">
        <v>21</v>
      </c>
      <c r="E139" s="26">
        <v>55</v>
      </c>
      <c r="F139" s="27"/>
      <c r="G139" s="64">
        <f>E139*F139</f>
        <v>0</v>
      </c>
    </row>
    <row r="140" spans="1:7">
      <c r="A140" s="22"/>
      <c r="B140" s="23"/>
      <c r="C140" s="24"/>
      <c r="D140" s="25"/>
      <c r="E140" s="26"/>
      <c r="F140" s="27"/>
      <c r="G140" s="64"/>
    </row>
    <row r="141" spans="1:7">
      <c r="A141" s="22">
        <f>COUNT($A$1:A140)+1</f>
        <v>36</v>
      </c>
      <c r="B141" s="23" t="s">
        <v>98</v>
      </c>
      <c r="C141" s="24"/>
      <c r="D141" s="25" t="s">
        <v>21</v>
      </c>
      <c r="E141" s="26">
        <v>40</v>
      </c>
      <c r="F141" s="27"/>
      <c r="G141" s="64">
        <f>E141*F141</f>
        <v>0</v>
      </c>
    </row>
    <row r="142" spans="1:7">
      <c r="A142" s="22"/>
      <c r="B142" s="23"/>
      <c r="C142" s="24"/>
      <c r="D142" s="25"/>
      <c r="E142" s="26"/>
      <c r="F142" s="27"/>
      <c r="G142" s="64"/>
    </row>
    <row r="143" spans="1:7">
      <c r="A143" s="22">
        <f>COUNT($A$1:A142)+1</f>
        <v>37</v>
      </c>
      <c r="B143" s="139" t="s">
        <v>743</v>
      </c>
      <c r="C143" s="24"/>
      <c r="D143" s="25" t="s">
        <v>21</v>
      </c>
      <c r="E143" s="26">
        <v>80</v>
      </c>
      <c r="F143" s="27"/>
      <c r="G143" s="64">
        <f>E143*F143</f>
        <v>0</v>
      </c>
    </row>
    <row r="144" spans="1:7">
      <c r="A144" s="22"/>
      <c r="B144" s="23"/>
      <c r="C144" s="24"/>
      <c r="D144" s="25"/>
      <c r="E144" s="26"/>
      <c r="F144" s="27"/>
      <c r="G144" s="64"/>
    </row>
    <row r="145" spans="1:7">
      <c r="A145" s="22">
        <f>COUNT($A$1:A144)+1</f>
        <v>38</v>
      </c>
      <c r="B145" s="38" t="s">
        <v>102</v>
      </c>
      <c r="C145" s="24"/>
      <c r="D145" s="25" t="s">
        <v>21</v>
      </c>
      <c r="E145" s="26">
        <v>800</v>
      </c>
      <c r="F145" s="27"/>
      <c r="G145" s="64">
        <f>E145*F145</f>
        <v>0</v>
      </c>
    </row>
    <row r="146" spans="1:7" ht="38.25">
      <c r="A146" s="22"/>
      <c r="B146" s="23" t="s">
        <v>103</v>
      </c>
      <c r="C146" s="24"/>
      <c r="D146" s="25"/>
      <c r="E146" s="26"/>
      <c r="F146" s="27"/>
      <c r="G146" s="64"/>
    </row>
    <row r="147" spans="1:7">
      <c r="A147" s="22"/>
      <c r="B147" s="23" t="s">
        <v>104</v>
      </c>
      <c r="C147" s="24"/>
      <c r="D147" s="25"/>
      <c r="E147" s="26"/>
      <c r="F147" s="27"/>
      <c r="G147" s="64"/>
    </row>
    <row r="148" spans="1:7" ht="25.5">
      <c r="A148" s="22"/>
      <c r="B148" s="23" t="s">
        <v>105</v>
      </c>
      <c r="C148" s="24"/>
      <c r="D148" s="25"/>
      <c r="E148" s="26"/>
      <c r="F148" s="27"/>
      <c r="G148" s="64"/>
    </row>
    <row r="149" spans="1:7" ht="25.5">
      <c r="A149" s="22"/>
      <c r="B149" s="23" t="s">
        <v>106</v>
      </c>
      <c r="C149" s="24"/>
      <c r="D149" s="25"/>
      <c r="E149" s="26"/>
      <c r="F149" s="27"/>
      <c r="G149" s="64"/>
    </row>
    <row r="150" spans="1:7">
      <c r="A150" s="22"/>
      <c r="B150" s="139" t="s">
        <v>745</v>
      </c>
      <c r="C150" s="24"/>
      <c r="D150" s="25"/>
      <c r="E150" s="26"/>
      <c r="F150" s="27"/>
      <c r="G150" s="64"/>
    </row>
    <row r="151" spans="1:7">
      <c r="A151" s="22"/>
      <c r="B151" s="23"/>
      <c r="C151" s="24"/>
      <c r="D151" s="25"/>
      <c r="E151" s="26"/>
      <c r="F151" s="27"/>
      <c r="G151" s="64"/>
    </row>
    <row r="152" spans="1:7">
      <c r="A152" s="22">
        <f>COUNT($A$1:A149)+1</f>
        <v>39</v>
      </c>
      <c r="B152" s="23" t="s">
        <v>112</v>
      </c>
      <c r="C152" s="24"/>
      <c r="D152" s="25" t="s">
        <v>21</v>
      </c>
      <c r="E152" s="26">
        <v>180</v>
      </c>
      <c r="F152" s="27"/>
      <c r="G152" s="64">
        <f>E152*F152</f>
        <v>0</v>
      </c>
    </row>
    <row r="153" spans="1:7">
      <c r="A153" s="22"/>
      <c r="B153" s="23"/>
      <c r="C153" s="24"/>
      <c r="D153" s="25"/>
      <c r="E153" s="26"/>
      <c r="F153" s="27"/>
      <c r="G153" s="64"/>
    </row>
    <row r="154" spans="1:7">
      <c r="A154" s="22">
        <f>COUNT($A$1:A153)+1</f>
        <v>40</v>
      </c>
      <c r="B154" s="23" t="s">
        <v>107</v>
      </c>
      <c r="C154" s="24"/>
      <c r="D154" s="25" t="s">
        <v>21</v>
      </c>
      <c r="E154" s="26">
        <v>270</v>
      </c>
      <c r="F154" s="27"/>
      <c r="G154" s="64">
        <f>E154*F154</f>
        <v>0</v>
      </c>
    </row>
    <row r="155" spans="1:7">
      <c r="A155" s="22"/>
      <c r="B155" s="23"/>
      <c r="C155" s="24"/>
      <c r="D155" s="25"/>
      <c r="E155" s="26"/>
      <c r="F155" s="27"/>
      <c r="G155" s="64"/>
    </row>
    <row r="156" spans="1:7">
      <c r="A156" s="22">
        <f>COUNT($A$1:A155)+1</f>
        <v>41</v>
      </c>
      <c r="B156" s="23" t="s">
        <v>108</v>
      </c>
      <c r="C156" s="24"/>
      <c r="D156" s="25" t="s">
        <v>21</v>
      </c>
      <c r="E156" s="26">
        <v>100</v>
      </c>
      <c r="F156" s="27"/>
      <c r="G156" s="64">
        <f>E156*F156</f>
        <v>0</v>
      </c>
    </row>
    <row r="157" spans="1:7">
      <c r="A157" s="22"/>
      <c r="B157" s="23"/>
      <c r="C157" s="24"/>
      <c r="D157" s="25"/>
      <c r="E157" s="26"/>
      <c r="F157" s="27"/>
      <c r="G157" s="64"/>
    </row>
    <row r="158" spans="1:7">
      <c r="A158" s="22">
        <f>COUNT($A$1:A157)+1</f>
        <v>42</v>
      </c>
      <c r="B158" s="23" t="s">
        <v>109</v>
      </c>
      <c r="C158" s="24"/>
      <c r="D158" s="25" t="s">
        <v>21</v>
      </c>
      <c r="E158" s="26">
        <v>170</v>
      </c>
      <c r="F158" s="27"/>
      <c r="G158" s="64">
        <f>E158*F158</f>
        <v>0</v>
      </c>
    </row>
    <row r="159" spans="1:7">
      <c r="A159" s="22"/>
      <c r="B159" s="23"/>
      <c r="C159" s="24"/>
      <c r="D159" s="25"/>
      <c r="E159" s="26"/>
      <c r="F159" s="27"/>
      <c r="G159" s="64"/>
    </row>
    <row r="160" spans="1:7">
      <c r="A160" s="22">
        <f>COUNT($A$1:A159)+1</f>
        <v>43</v>
      </c>
      <c r="B160" s="23" t="s">
        <v>110</v>
      </c>
      <c r="C160" s="24"/>
      <c r="D160" s="25" t="s">
        <v>21</v>
      </c>
      <c r="E160" s="26">
        <v>40</v>
      </c>
      <c r="F160" s="27"/>
      <c r="G160" s="64">
        <f>E160*F160</f>
        <v>0</v>
      </c>
    </row>
    <row r="161" spans="1:7">
      <c r="A161" s="22"/>
      <c r="B161" s="23"/>
      <c r="C161" s="24"/>
      <c r="D161" s="25"/>
      <c r="E161" s="26"/>
      <c r="F161" s="27"/>
      <c r="G161" s="64"/>
    </row>
    <row r="162" spans="1:7">
      <c r="A162" s="22">
        <f>COUNT($A$1:A161)+1</f>
        <v>44</v>
      </c>
      <c r="B162" s="23" t="s">
        <v>111</v>
      </c>
      <c r="C162" s="24"/>
      <c r="D162" s="25" t="s">
        <v>21</v>
      </c>
      <c r="E162" s="26">
        <v>55</v>
      </c>
      <c r="F162" s="27"/>
      <c r="G162" s="64">
        <f>E162*F162</f>
        <v>0</v>
      </c>
    </row>
    <row r="163" spans="1:7">
      <c r="A163" s="22"/>
      <c r="B163" s="23"/>
      <c r="C163" s="24"/>
      <c r="D163" s="25"/>
      <c r="E163" s="26"/>
      <c r="F163" s="27"/>
      <c r="G163" s="64"/>
    </row>
    <row r="164" spans="1:7">
      <c r="A164" s="22">
        <f>COUNT($A$1:A163)+1</f>
        <v>45</v>
      </c>
      <c r="B164" s="23" t="s">
        <v>117</v>
      </c>
      <c r="C164" s="24"/>
      <c r="D164" s="25" t="s">
        <v>21</v>
      </c>
      <c r="E164" s="26">
        <v>40</v>
      </c>
      <c r="F164" s="27"/>
      <c r="G164" s="64">
        <f>E164*F164</f>
        <v>0</v>
      </c>
    </row>
    <row r="165" spans="1:7">
      <c r="A165" s="22"/>
      <c r="B165" s="23"/>
      <c r="C165" s="24"/>
      <c r="D165" s="25"/>
      <c r="E165" s="26"/>
      <c r="F165" s="27"/>
      <c r="G165" s="64"/>
    </row>
    <row r="166" spans="1:7">
      <c r="A166" s="22">
        <f>COUNT($A$1:A165)+1</f>
        <v>46</v>
      </c>
      <c r="B166" s="139" t="s">
        <v>744</v>
      </c>
      <c r="C166" s="24"/>
      <c r="D166" s="25" t="s">
        <v>21</v>
      </c>
      <c r="E166" s="26">
        <v>80</v>
      </c>
      <c r="F166" s="27"/>
      <c r="G166" s="64">
        <f>E166*F166</f>
        <v>0</v>
      </c>
    </row>
    <row r="167" spans="1:7">
      <c r="A167" s="22"/>
      <c r="B167" s="23"/>
      <c r="C167" s="24"/>
      <c r="D167" s="25"/>
      <c r="E167" s="26"/>
      <c r="F167" s="27"/>
      <c r="G167" s="64"/>
    </row>
    <row r="168" spans="1:7" ht="63.75">
      <c r="A168" s="22">
        <f>COUNT($A$1:A167)+1</f>
        <v>47</v>
      </c>
      <c r="B168" s="84" t="s">
        <v>144</v>
      </c>
      <c r="C168" s="24"/>
      <c r="D168" s="25"/>
      <c r="E168" s="26"/>
      <c r="F168" s="27"/>
      <c r="G168" s="28"/>
    </row>
    <row r="169" spans="1:7" ht="76.5">
      <c r="A169" s="67"/>
      <c r="B169" s="84" t="s">
        <v>145</v>
      </c>
      <c r="C169" s="24"/>
      <c r="D169" s="25"/>
      <c r="E169" s="26"/>
      <c r="F169" s="27"/>
      <c r="G169" s="28"/>
    </row>
    <row r="170" spans="1:7" ht="25.5">
      <c r="A170" s="67"/>
      <c r="B170" s="84" t="s">
        <v>137</v>
      </c>
      <c r="C170" s="24"/>
      <c r="D170" s="25"/>
      <c r="E170" s="26"/>
      <c r="F170" s="27"/>
      <c r="G170" s="28"/>
    </row>
    <row r="171" spans="1:7">
      <c r="A171" s="67"/>
      <c r="B171" s="84" t="s">
        <v>325</v>
      </c>
      <c r="C171" s="24"/>
      <c r="D171" s="25" t="s">
        <v>5</v>
      </c>
      <c r="E171" s="26">
        <v>3</v>
      </c>
      <c r="F171" s="27"/>
      <c r="G171" s="64">
        <f>F171*E171</f>
        <v>0</v>
      </c>
    </row>
    <row r="172" spans="1:7">
      <c r="A172" s="67"/>
      <c r="B172" s="84" t="s">
        <v>138</v>
      </c>
      <c r="C172" s="24"/>
      <c r="D172" s="25" t="s">
        <v>5</v>
      </c>
      <c r="E172" s="26">
        <v>2</v>
      </c>
      <c r="F172" s="27"/>
      <c r="G172" s="64">
        <f>F172*E172</f>
        <v>0</v>
      </c>
    </row>
    <row r="173" spans="1:7">
      <c r="A173" s="67"/>
      <c r="B173" s="84" t="s">
        <v>85</v>
      </c>
      <c r="C173" s="24"/>
      <c r="D173" s="25" t="s">
        <v>5</v>
      </c>
      <c r="E173" s="26">
        <v>7</v>
      </c>
      <c r="F173" s="27"/>
      <c r="G173" s="64">
        <f>F173*E173</f>
        <v>0</v>
      </c>
    </row>
    <row r="174" spans="1:7">
      <c r="A174" s="67"/>
      <c r="B174" s="84" t="s">
        <v>746</v>
      </c>
      <c r="C174" s="24"/>
      <c r="D174" s="25" t="s">
        <v>5</v>
      </c>
      <c r="E174" s="26">
        <v>2</v>
      </c>
      <c r="F174" s="27"/>
      <c r="G174" s="64">
        <f>F174*E174</f>
        <v>0</v>
      </c>
    </row>
    <row r="175" spans="1:7">
      <c r="A175" s="22"/>
      <c r="B175" s="87"/>
      <c r="C175" s="24"/>
      <c r="D175" s="25"/>
      <c r="E175" s="26"/>
      <c r="F175" s="27"/>
      <c r="G175" s="64"/>
    </row>
    <row r="176" spans="1:7">
      <c r="A176" s="22">
        <f>COUNT($A$1:A175)+1</f>
        <v>48</v>
      </c>
      <c r="B176" s="86" t="s">
        <v>141</v>
      </c>
      <c r="C176" s="24"/>
      <c r="D176" s="25"/>
      <c r="E176" s="26"/>
      <c r="F176" s="27"/>
      <c r="G176" s="64"/>
    </row>
    <row r="177" spans="1:7">
      <c r="A177" s="22"/>
      <c r="B177" s="88" t="s">
        <v>139</v>
      </c>
      <c r="C177" s="24"/>
      <c r="D177" s="25" t="s">
        <v>5</v>
      </c>
      <c r="E177" s="26">
        <v>3</v>
      </c>
      <c r="F177" s="27"/>
      <c r="G177" s="64">
        <f t="shared" ref="G177:G182" si="0">F177*E177</f>
        <v>0</v>
      </c>
    </row>
    <row r="178" spans="1:7">
      <c r="A178" s="22"/>
      <c r="B178" s="88" t="s">
        <v>140</v>
      </c>
      <c r="C178" s="24"/>
      <c r="D178" s="25" t="s">
        <v>5</v>
      </c>
      <c r="E178" s="26">
        <v>1</v>
      </c>
      <c r="F178" s="27"/>
      <c r="G178" s="64">
        <f t="shared" si="0"/>
        <v>0</v>
      </c>
    </row>
    <row r="179" spans="1:7">
      <c r="A179" s="22"/>
      <c r="B179" s="88" t="s">
        <v>749</v>
      </c>
      <c r="C179" s="24"/>
      <c r="D179" s="25" t="s">
        <v>5</v>
      </c>
      <c r="E179" s="26">
        <v>5</v>
      </c>
      <c r="F179" s="27"/>
      <c r="G179" s="64">
        <f t="shared" si="0"/>
        <v>0</v>
      </c>
    </row>
    <row r="180" spans="1:7">
      <c r="A180" s="22"/>
      <c r="B180" s="88" t="s">
        <v>142</v>
      </c>
      <c r="C180" s="24"/>
      <c r="D180" s="25" t="s">
        <v>5</v>
      </c>
      <c r="E180" s="26">
        <v>2</v>
      </c>
      <c r="F180" s="27"/>
      <c r="G180" s="64">
        <f t="shared" si="0"/>
        <v>0</v>
      </c>
    </row>
    <row r="181" spans="1:7">
      <c r="A181" s="22"/>
      <c r="B181" s="88" t="s">
        <v>143</v>
      </c>
      <c r="C181" s="24"/>
      <c r="D181" s="25" t="s">
        <v>5</v>
      </c>
      <c r="E181" s="26">
        <v>7</v>
      </c>
      <c r="F181" s="27"/>
      <c r="G181" s="64">
        <f t="shared" si="0"/>
        <v>0</v>
      </c>
    </row>
    <row r="182" spans="1:7">
      <c r="A182" s="22"/>
      <c r="B182" s="88" t="s">
        <v>750</v>
      </c>
      <c r="C182" s="24"/>
      <c r="D182" s="25" t="s">
        <v>5</v>
      </c>
      <c r="E182" s="26">
        <v>2</v>
      </c>
      <c r="F182" s="27"/>
      <c r="G182" s="64">
        <f t="shared" si="0"/>
        <v>0</v>
      </c>
    </row>
    <row r="183" spans="1:7">
      <c r="A183" s="22"/>
      <c r="B183" s="88"/>
      <c r="C183" s="24"/>
      <c r="D183" s="25"/>
      <c r="E183" s="26"/>
      <c r="F183" s="27"/>
      <c r="G183" s="64"/>
    </row>
    <row r="184" spans="1:7" ht="25.5">
      <c r="A184" s="22">
        <f>COUNT($A$1:A183)+1</f>
        <v>49</v>
      </c>
      <c r="B184" s="86" t="s">
        <v>748</v>
      </c>
      <c r="C184" s="24"/>
      <c r="D184" s="25"/>
      <c r="E184" s="26"/>
      <c r="F184" s="27"/>
      <c r="G184" s="64"/>
    </row>
    <row r="185" spans="1:7">
      <c r="A185" s="22"/>
      <c r="B185" s="88" t="s">
        <v>747</v>
      </c>
      <c r="C185" s="24"/>
      <c r="D185" s="25" t="s">
        <v>5</v>
      </c>
      <c r="E185" s="26">
        <v>3</v>
      </c>
      <c r="F185" s="27"/>
      <c r="G185" s="64">
        <f>F185*E185</f>
        <v>0</v>
      </c>
    </row>
    <row r="186" spans="1:7">
      <c r="A186" s="22"/>
      <c r="B186" s="23"/>
      <c r="C186" s="24"/>
      <c r="D186" s="25"/>
      <c r="E186" s="26"/>
      <c r="F186" s="27"/>
      <c r="G186" s="64"/>
    </row>
    <row r="187" spans="1:7" ht="38.25">
      <c r="A187" s="22">
        <f>COUNT($A$1:A186)+1</f>
        <v>50</v>
      </c>
      <c r="B187" s="23" t="s">
        <v>122</v>
      </c>
      <c r="C187" s="24"/>
      <c r="D187" s="25" t="s">
        <v>5</v>
      </c>
      <c r="E187" s="26">
        <v>2</v>
      </c>
      <c r="F187" s="27"/>
      <c r="G187" s="64">
        <f>E187*F187</f>
        <v>0</v>
      </c>
    </row>
    <row r="188" spans="1:7">
      <c r="A188" s="22"/>
      <c r="B188" s="23"/>
      <c r="C188" s="24"/>
      <c r="D188" s="25"/>
      <c r="E188" s="26"/>
      <c r="F188" s="27"/>
      <c r="G188" s="64"/>
    </row>
    <row r="189" spans="1:7" ht="38.25">
      <c r="A189" s="22">
        <f>COUNT($A$1:A188)+1</f>
        <v>51</v>
      </c>
      <c r="B189" s="79" t="s">
        <v>123</v>
      </c>
      <c r="C189" s="24"/>
      <c r="D189" s="25" t="s">
        <v>5</v>
      </c>
      <c r="E189" s="26">
        <v>6</v>
      </c>
      <c r="F189" s="27"/>
      <c r="G189" s="64">
        <f>F189*E189</f>
        <v>0</v>
      </c>
    </row>
    <row r="190" spans="1:7">
      <c r="A190" s="67"/>
      <c r="B190" s="79" t="s">
        <v>124</v>
      </c>
      <c r="C190" s="24"/>
      <c r="D190" s="25"/>
      <c r="E190" s="26"/>
      <c r="F190" s="27"/>
      <c r="G190" s="64"/>
    </row>
    <row r="191" spans="1:7">
      <c r="A191" s="22"/>
      <c r="B191" s="23"/>
      <c r="C191" s="24"/>
      <c r="D191" s="25"/>
      <c r="E191" s="26"/>
      <c r="F191" s="27"/>
      <c r="G191" s="64"/>
    </row>
    <row r="192" spans="1:7">
      <c r="A192" s="22">
        <f>COUNT($A$1:A191)+1</f>
        <v>52</v>
      </c>
      <c r="B192" s="70" t="s">
        <v>121</v>
      </c>
      <c r="C192" s="71"/>
      <c r="D192" s="25"/>
      <c r="E192" s="26"/>
      <c r="F192" s="72"/>
      <c r="G192" s="64"/>
    </row>
    <row r="193" spans="1:7" ht="76.5">
      <c r="A193" s="73"/>
      <c r="B193" s="74" t="s">
        <v>294</v>
      </c>
      <c r="C193" s="71"/>
      <c r="D193" s="75"/>
      <c r="E193" s="76"/>
      <c r="F193" s="72"/>
      <c r="G193" s="64"/>
    </row>
    <row r="194" spans="1:7">
      <c r="A194" s="73"/>
      <c r="B194" s="74"/>
      <c r="C194" s="71"/>
      <c r="D194" s="75"/>
      <c r="E194" s="76"/>
      <c r="F194" s="72"/>
      <c r="G194" s="64"/>
    </row>
    <row r="195" spans="1:7">
      <c r="A195" s="73"/>
      <c r="B195" s="151" t="s">
        <v>381</v>
      </c>
      <c r="C195" s="71"/>
      <c r="D195" s="25"/>
      <c r="E195" s="26"/>
      <c r="F195" s="72"/>
      <c r="G195" s="64"/>
    </row>
    <row r="196" spans="1:7">
      <c r="A196" s="73"/>
      <c r="B196" s="151" t="s">
        <v>126</v>
      </c>
      <c r="C196" s="71"/>
      <c r="D196" s="25" t="s">
        <v>11</v>
      </c>
      <c r="E196" s="26">
        <v>7</v>
      </c>
      <c r="F196" s="72"/>
      <c r="G196" s="64">
        <f>F196*E196</f>
        <v>0</v>
      </c>
    </row>
    <row r="197" spans="1:7">
      <c r="A197" s="73"/>
      <c r="B197" s="151" t="s">
        <v>127</v>
      </c>
      <c r="C197" s="71"/>
      <c r="D197" s="25" t="s">
        <v>11</v>
      </c>
      <c r="E197" s="26">
        <v>27</v>
      </c>
      <c r="F197" s="72"/>
      <c r="G197" s="64">
        <f>F197*E197</f>
        <v>0</v>
      </c>
    </row>
    <row r="198" spans="1:7">
      <c r="A198" s="73"/>
      <c r="B198" s="151" t="s">
        <v>751</v>
      </c>
      <c r="C198" s="71"/>
      <c r="D198" s="25" t="s">
        <v>11</v>
      </c>
      <c r="E198" s="26">
        <v>1</v>
      </c>
      <c r="F198" s="72"/>
      <c r="G198" s="64">
        <f>F198*E198</f>
        <v>0</v>
      </c>
    </row>
    <row r="199" spans="1:7">
      <c r="A199" s="73"/>
      <c r="B199" s="151" t="s">
        <v>752</v>
      </c>
      <c r="C199" s="71"/>
      <c r="D199" s="25" t="s">
        <v>11</v>
      </c>
      <c r="E199" s="26">
        <v>1</v>
      </c>
      <c r="F199" s="72"/>
      <c r="G199" s="64">
        <f>F199*E199</f>
        <v>0</v>
      </c>
    </row>
    <row r="200" spans="1:7">
      <c r="A200" s="73"/>
      <c r="B200" s="151"/>
      <c r="C200" s="71"/>
      <c r="D200" s="25"/>
      <c r="E200" s="26"/>
      <c r="F200" s="72"/>
      <c r="G200" s="64"/>
    </row>
    <row r="201" spans="1:7">
      <c r="A201" s="77"/>
      <c r="B201" s="78" t="s">
        <v>125</v>
      </c>
      <c r="C201" s="71"/>
      <c r="D201" s="25"/>
      <c r="E201" s="26"/>
      <c r="F201" s="72"/>
      <c r="G201" s="64"/>
    </row>
    <row r="202" spans="1:7">
      <c r="A202" s="22"/>
      <c r="B202" s="78" t="s">
        <v>126</v>
      </c>
      <c r="C202" s="71"/>
      <c r="D202" s="25" t="s">
        <v>11</v>
      </c>
      <c r="E202" s="26">
        <v>15</v>
      </c>
      <c r="F202" s="72"/>
      <c r="G202" s="64">
        <f>F202*E202</f>
        <v>0</v>
      </c>
    </row>
    <row r="203" spans="1:7">
      <c r="A203" s="22"/>
      <c r="B203" s="78" t="s">
        <v>127</v>
      </c>
      <c r="C203" s="71"/>
      <c r="D203" s="25" t="s">
        <v>11</v>
      </c>
      <c r="E203" s="26">
        <v>3</v>
      </c>
      <c r="F203" s="72"/>
      <c r="G203" s="64">
        <f>F203*E203</f>
        <v>0</v>
      </c>
    </row>
    <row r="204" spans="1:7">
      <c r="A204" s="22"/>
      <c r="B204" s="151" t="s">
        <v>751</v>
      </c>
      <c r="C204" s="71"/>
      <c r="D204" s="25" t="s">
        <v>11</v>
      </c>
      <c r="E204" s="26">
        <v>51</v>
      </c>
      <c r="F204" s="72"/>
      <c r="G204" s="64">
        <f>F204*E204</f>
        <v>0</v>
      </c>
    </row>
    <row r="205" spans="1:7">
      <c r="A205" s="22"/>
      <c r="B205" s="151" t="s">
        <v>128</v>
      </c>
      <c r="C205" s="71"/>
      <c r="D205" s="25" t="s">
        <v>11</v>
      </c>
      <c r="E205" s="26">
        <v>45</v>
      </c>
      <c r="F205" s="72"/>
      <c r="G205" s="64">
        <f>F205*E205</f>
        <v>0</v>
      </c>
    </row>
    <row r="206" spans="1:7">
      <c r="A206" s="22"/>
      <c r="B206" s="151" t="s">
        <v>440</v>
      </c>
      <c r="C206" s="71"/>
      <c r="D206" s="25" t="s">
        <v>11</v>
      </c>
      <c r="E206" s="26">
        <v>8</v>
      </c>
      <c r="F206" s="72"/>
      <c r="G206" s="64">
        <f>F206*E206</f>
        <v>0</v>
      </c>
    </row>
    <row r="207" spans="1:7">
      <c r="A207" s="22"/>
      <c r="B207" s="78"/>
      <c r="C207" s="71"/>
      <c r="D207" s="25"/>
      <c r="E207" s="26"/>
      <c r="F207" s="72"/>
      <c r="G207" s="64"/>
    </row>
    <row r="208" spans="1:7">
      <c r="A208" s="22">
        <f>COUNT($A$1:A207)+1</f>
        <v>53</v>
      </c>
      <c r="B208" s="136" t="s">
        <v>299</v>
      </c>
      <c r="C208" s="71"/>
      <c r="D208" s="25" t="s">
        <v>5</v>
      </c>
      <c r="E208" s="26">
        <v>56</v>
      </c>
      <c r="F208" s="72"/>
      <c r="G208" s="64">
        <f>F208*E208</f>
        <v>0</v>
      </c>
    </row>
    <row r="209" spans="1:7" ht="38.25">
      <c r="A209" s="22"/>
      <c r="B209" s="137" t="s">
        <v>296</v>
      </c>
      <c r="C209" s="71"/>
      <c r="D209" s="25"/>
      <c r="E209" s="26"/>
      <c r="F209" s="72"/>
      <c r="G209" s="64"/>
    </row>
    <row r="210" spans="1:7" ht="25.5">
      <c r="A210" s="22"/>
      <c r="B210" s="137" t="s">
        <v>301</v>
      </c>
      <c r="C210" s="71"/>
      <c r="D210" s="25"/>
      <c r="E210" s="26"/>
      <c r="F210" s="72"/>
      <c r="G210" s="64"/>
    </row>
    <row r="211" spans="1:7">
      <c r="A211" s="22"/>
      <c r="B211" s="138" t="s">
        <v>300</v>
      </c>
      <c r="C211" s="71"/>
      <c r="D211" s="25"/>
      <c r="E211" s="26"/>
      <c r="F211" s="72"/>
      <c r="G211" s="64"/>
    </row>
    <row r="212" spans="1:7">
      <c r="A212" s="22"/>
      <c r="B212" s="138"/>
      <c r="C212" s="71"/>
      <c r="D212" s="25"/>
      <c r="E212" s="26"/>
      <c r="F212" s="72"/>
      <c r="G212" s="64"/>
    </row>
    <row r="213" spans="1:7">
      <c r="A213" s="22">
        <f>COUNT($A$1:A212)+1</f>
        <v>54</v>
      </c>
      <c r="B213" s="136" t="s">
        <v>295</v>
      </c>
      <c r="C213" s="71"/>
      <c r="D213" s="25" t="s">
        <v>5</v>
      </c>
      <c r="E213" s="26">
        <v>102</v>
      </c>
      <c r="F213" s="72"/>
      <c r="G213" s="64">
        <f>F213*E213</f>
        <v>0</v>
      </c>
    </row>
    <row r="214" spans="1:7" ht="38.25">
      <c r="A214" s="22"/>
      <c r="B214" s="137" t="s">
        <v>296</v>
      </c>
      <c r="C214" s="71"/>
      <c r="D214" s="25"/>
      <c r="E214" s="26"/>
      <c r="F214" s="72"/>
      <c r="G214" s="64"/>
    </row>
    <row r="215" spans="1:7" ht="51">
      <c r="A215" s="22"/>
      <c r="B215" s="137" t="s">
        <v>297</v>
      </c>
      <c r="C215" s="71"/>
      <c r="D215" s="25"/>
      <c r="E215" s="26"/>
      <c r="F215" s="72"/>
      <c r="G215" s="64"/>
    </row>
    <row r="216" spans="1:7">
      <c r="A216" s="22"/>
      <c r="B216" s="138" t="s">
        <v>298</v>
      </c>
      <c r="C216" s="71"/>
      <c r="D216" s="25"/>
      <c r="E216" s="26"/>
      <c r="F216" s="72"/>
      <c r="G216" s="64"/>
    </row>
    <row r="217" spans="1:7">
      <c r="A217" s="22"/>
      <c r="B217" s="138"/>
      <c r="C217" s="71"/>
      <c r="D217" s="25"/>
      <c r="E217" s="26"/>
      <c r="F217" s="72"/>
      <c r="G217" s="64"/>
    </row>
    <row r="218" spans="1:7" ht="25.5">
      <c r="A218" s="22">
        <f>COUNT($A$1:A216)+1</f>
        <v>55</v>
      </c>
      <c r="B218" s="80" t="s">
        <v>753</v>
      </c>
      <c r="C218" s="24"/>
      <c r="D218" s="25"/>
      <c r="E218" s="26"/>
      <c r="F218" s="27"/>
      <c r="G218" s="64"/>
    </row>
    <row r="219" spans="1:7">
      <c r="A219" s="67"/>
      <c r="B219" s="81" t="s">
        <v>131</v>
      </c>
      <c r="C219" s="24"/>
      <c r="D219" s="25" t="s">
        <v>5</v>
      </c>
      <c r="E219" s="26">
        <v>2</v>
      </c>
      <c r="F219" s="27"/>
      <c r="G219" s="64">
        <f>F219*E219</f>
        <v>0</v>
      </c>
    </row>
    <row r="220" spans="1:7" ht="38.25">
      <c r="A220" s="67"/>
      <c r="B220" s="82" t="s">
        <v>133</v>
      </c>
      <c r="C220" s="24"/>
      <c r="D220" s="25" t="s">
        <v>5</v>
      </c>
      <c r="E220" s="26">
        <v>1</v>
      </c>
      <c r="F220" s="27"/>
      <c r="G220" s="64">
        <f>F220*E220</f>
        <v>0</v>
      </c>
    </row>
    <row r="221" spans="1:7">
      <c r="A221" s="67"/>
      <c r="B221" s="82" t="s">
        <v>132</v>
      </c>
      <c r="C221" s="24"/>
      <c r="D221" s="25" t="s">
        <v>5</v>
      </c>
      <c r="E221" s="26">
        <v>1</v>
      </c>
      <c r="F221" s="27"/>
      <c r="G221" s="64">
        <f>F221*E221</f>
        <v>0</v>
      </c>
    </row>
    <row r="222" spans="1:7">
      <c r="A222" s="67"/>
      <c r="B222" s="82" t="s">
        <v>129</v>
      </c>
      <c r="C222" s="24"/>
      <c r="D222" s="25" t="s">
        <v>5</v>
      </c>
      <c r="E222" s="26">
        <v>2</v>
      </c>
      <c r="F222" s="27"/>
      <c r="G222" s="64">
        <f>F222*E222</f>
        <v>0</v>
      </c>
    </row>
    <row r="223" spans="1:7">
      <c r="A223" s="67"/>
      <c r="B223" s="83" t="s">
        <v>130</v>
      </c>
      <c r="C223" s="24"/>
      <c r="D223" s="25" t="s">
        <v>5</v>
      </c>
      <c r="E223" s="26">
        <v>1</v>
      </c>
      <c r="F223" s="27"/>
      <c r="G223" s="64">
        <f>F223*E223</f>
        <v>0</v>
      </c>
    </row>
    <row r="224" spans="1:7">
      <c r="A224" s="67"/>
      <c r="B224" s="83"/>
      <c r="C224" s="24"/>
      <c r="D224" s="25"/>
      <c r="E224" s="26"/>
      <c r="F224" s="27"/>
      <c r="G224" s="64"/>
    </row>
    <row r="225" spans="1:7" ht="25.5">
      <c r="A225" s="22">
        <f>COUNT($A$1:A223)+1</f>
        <v>56</v>
      </c>
      <c r="B225" s="80" t="s">
        <v>754</v>
      </c>
      <c r="C225" s="24"/>
      <c r="D225" s="25"/>
      <c r="E225" s="26"/>
      <c r="F225" s="27"/>
      <c r="G225" s="64"/>
    </row>
    <row r="226" spans="1:7">
      <c r="A226" s="67"/>
      <c r="B226" s="81" t="s">
        <v>131</v>
      </c>
      <c r="C226" s="24"/>
      <c r="D226" s="25" t="s">
        <v>5</v>
      </c>
      <c r="E226" s="26">
        <v>2</v>
      </c>
      <c r="F226" s="27"/>
      <c r="G226" s="64">
        <f>F226*E226</f>
        <v>0</v>
      </c>
    </row>
    <row r="227" spans="1:7">
      <c r="A227" s="67"/>
      <c r="B227" s="82" t="s">
        <v>129</v>
      </c>
      <c r="C227" s="24"/>
      <c r="D227" s="25" t="s">
        <v>5</v>
      </c>
      <c r="E227" s="26">
        <v>2</v>
      </c>
      <c r="F227" s="27"/>
      <c r="G227" s="64">
        <f>F227*E227</f>
        <v>0</v>
      </c>
    </row>
    <row r="228" spans="1:7">
      <c r="A228" s="67"/>
      <c r="B228" s="83" t="s">
        <v>130</v>
      </c>
      <c r="C228" s="24"/>
      <c r="D228" s="25" t="s">
        <v>5</v>
      </c>
      <c r="E228" s="26">
        <v>1</v>
      </c>
      <c r="F228" s="27"/>
      <c r="G228" s="64">
        <f>F228*E228</f>
        <v>0</v>
      </c>
    </row>
    <row r="229" spans="1:7">
      <c r="A229" s="67"/>
      <c r="B229" s="83"/>
      <c r="C229" s="24"/>
      <c r="D229" s="25"/>
      <c r="E229" s="26"/>
      <c r="F229" s="27"/>
      <c r="G229" s="64"/>
    </row>
    <row r="230" spans="1:7" ht="25.5">
      <c r="A230" s="22">
        <f>COUNT($A$1:A228)+1</f>
        <v>57</v>
      </c>
      <c r="B230" s="80" t="s">
        <v>753</v>
      </c>
      <c r="C230" s="24"/>
      <c r="D230" s="25"/>
      <c r="E230" s="26"/>
      <c r="F230" s="27"/>
      <c r="G230" s="64"/>
    </row>
    <row r="231" spans="1:7">
      <c r="A231" s="67"/>
      <c r="B231" s="81" t="s">
        <v>131</v>
      </c>
      <c r="C231" s="24"/>
      <c r="D231" s="25" t="s">
        <v>5</v>
      </c>
      <c r="E231" s="26">
        <v>2</v>
      </c>
      <c r="F231" s="27"/>
      <c r="G231" s="64">
        <f>F231*E231</f>
        <v>0</v>
      </c>
    </row>
    <row r="232" spans="1:7" ht="38.25">
      <c r="A232" s="67"/>
      <c r="B232" s="82" t="s">
        <v>133</v>
      </c>
      <c r="C232" s="24"/>
      <c r="D232" s="25" t="s">
        <v>5</v>
      </c>
      <c r="E232" s="26">
        <v>1</v>
      </c>
      <c r="F232" s="27"/>
      <c r="G232" s="64">
        <f>F232*E232</f>
        <v>0</v>
      </c>
    </row>
    <row r="233" spans="1:7">
      <c r="A233" s="67"/>
      <c r="B233" s="82" t="s">
        <v>132</v>
      </c>
      <c r="C233" s="24"/>
      <c r="D233" s="25" t="s">
        <v>5</v>
      </c>
      <c r="E233" s="26">
        <v>1</v>
      </c>
      <c r="F233" s="27"/>
      <c r="G233" s="64">
        <f>F233*E233</f>
        <v>0</v>
      </c>
    </row>
    <row r="234" spans="1:7">
      <c r="A234" s="67"/>
      <c r="B234" s="82" t="s">
        <v>129</v>
      </c>
      <c r="C234" s="24"/>
      <c r="D234" s="25" t="s">
        <v>5</v>
      </c>
      <c r="E234" s="26">
        <v>2</v>
      </c>
      <c r="F234" s="27"/>
      <c r="G234" s="64">
        <f>F234*E234</f>
        <v>0</v>
      </c>
    </row>
    <row r="235" spans="1:7">
      <c r="A235" s="67"/>
      <c r="B235" s="83" t="s">
        <v>130</v>
      </c>
      <c r="C235" s="24"/>
      <c r="D235" s="25" t="s">
        <v>5</v>
      </c>
      <c r="E235" s="26">
        <v>1</v>
      </c>
      <c r="F235" s="27"/>
      <c r="G235" s="64">
        <f>F235*E235</f>
        <v>0</v>
      </c>
    </row>
    <row r="236" spans="1:7">
      <c r="A236" s="67"/>
      <c r="B236" s="83"/>
      <c r="C236" s="24"/>
      <c r="D236" s="25"/>
      <c r="E236" s="26"/>
      <c r="F236" s="27"/>
      <c r="G236" s="64"/>
    </row>
    <row r="237" spans="1:7" ht="25.5">
      <c r="A237" s="22">
        <f>COUNT($A$1:A235)+1</f>
        <v>58</v>
      </c>
      <c r="B237" s="80" t="s">
        <v>754</v>
      </c>
      <c r="C237" s="24"/>
      <c r="D237" s="25"/>
      <c r="E237" s="26"/>
      <c r="F237" s="27"/>
      <c r="G237" s="64"/>
    </row>
    <row r="238" spans="1:7">
      <c r="A238" s="67"/>
      <c r="B238" s="81" t="s">
        <v>131</v>
      </c>
      <c r="C238" s="24"/>
      <c r="D238" s="25" t="s">
        <v>5</v>
      </c>
      <c r="E238" s="26">
        <v>2</v>
      </c>
      <c r="F238" s="27"/>
      <c r="G238" s="64">
        <f>F238*E238</f>
        <v>0</v>
      </c>
    </row>
    <row r="239" spans="1:7">
      <c r="A239" s="67"/>
      <c r="B239" s="82" t="s">
        <v>129</v>
      </c>
      <c r="C239" s="24"/>
      <c r="D239" s="25" t="s">
        <v>5</v>
      </c>
      <c r="E239" s="26">
        <v>2</v>
      </c>
      <c r="F239" s="27"/>
      <c r="G239" s="64">
        <f>F239*E239</f>
        <v>0</v>
      </c>
    </row>
    <row r="240" spans="1:7">
      <c r="A240" s="67"/>
      <c r="B240" s="83" t="s">
        <v>130</v>
      </c>
      <c r="C240" s="24"/>
      <c r="D240" s="25" t="s">
        <v>5</v>
      </c>
      <c r="E240" s="26">
        <v>1</v>
      </c>
      <c r="F240" s="27"/>
      <c r="G240" s="64">
        <f>F240*E240</f>
        <v>0</v>
      </c>
    </row>
    <row r="241" spans="1:7">
      <c r="A241" s="67"/>
      <c r="B241" s="83"/>
      <c r="C241" s="24"/>
      <c r="D241" s="25"/>
      <c r="E241" s="26"/>
      <c r="F241" s="27"/>
      <c r="G241" s="64"/>
    </row>
    <row r="242" spans="1:7">
      <c r="A242" s="22">
        <f>COUNT($A$1:A240)+1</f>
        <v>59</v>
      </c>
      <c r="B242" s="86" t="s">
        <v>759</v>
      </c>
      <c r="C242" s="24"/>
      <c r="D242" s="25" t="s">
        <v>5</v>
      </c>
      <c r="E242" s="26">
        <v>1</v>
      </c>
      <c r="F242" s="27"/>
      <c r="G242" s="64">
        <f>F242*E242</f>
        <v>0</v>
      </c>
    </row>
    <row r="243" spans="1:7">
      <c r="A243" s="67"/>
      <c r="B243" s="88" t="s">
        <v>756</v>
      </c>
      <c r="C243" s="24"/>
      <c r="D243" s="25"/>
      <c r="E243" s="26"/>
      <c r="F243" s="27"/>
      <c r="G243" s="64"/>
    </row>
    <row r="244" spans="1:7">
      <c r="A244" s="67"/>
      <c r="B244" s="88" t="s">
        <v>757</v>
      </c>
      <c r="C244" s="24"/>
      <c r="D244" s="25"/>
      <c r="E244" s="26"/>
      <c r="F244" s="27"/>
      <c r="G244" s="64"/>
    </row>
    <row r="245" spans="1:7">
      <c r="A245" s="67"/>
      <c r="B245" s="88" t="s">
        <v>758</v>
      </c>
      <c r="C245" s="24"/>
      <c r="D245" s="25"/>
      <c r="E245" s="26"/>
      <c r="F245" s="27"/>
      <c r="G245" s="64"/>
    </row>
    <row r="246" spans="1:7">
      <c r="A246" s="67"/>
      <c r="B246" s="88" t="s">
        <v>760</v>
      </c>
      <c r="C246" s="24"/>
      <c r="D246" s="25"/>
      <c r="E246" s="26"/>
      <c r="F246" s="27"/>
      <c r="G246" s="64"/>
    </row>
    <row r="247" spans="1:7">
      <c r="A247" s="67"/>
      <c r="B247" s="88" t="s">
        <v>731</v>
      </c>
      <c r="C247" s="24"/>
      <c r="D247" s="25"/>
      <c r="E247" s="26"/>
      <c r="F247" s="27"/>
      <c r="G247" s="64"/>
    </row>
    <row r="248" spans="1:7">
      <c r="A248" s="67"/>
      <c r="B248" s="88"/>
      <c r="C248" s="24"/>
      <c r="D248" s="25"/>
      <c r="E248" s="26"/>
      <c r="F248" s="27"/>
      <c r="G248" s="64"/>
    </row>
    <row r="249" spans="1:7">
      <c r="A249" s="22">
        <f>COUNT($A$1:A247)+1</f>
        <v>60</v>
      </c>
      <c r="B249" s="86" t="s">
        <v>765</v>
      </c>
      <c r="C249" s="24"/>
      <c r="D249" s="25" t="s">
        <v>5</v>
      </c>
      <c r="E249" s="26">
        <v>1</v>
      </c>
      <c r="F249" s="27"/>
      <c r="G249" s="64">
        <f>F249*E249</f>
        <v>0</v>
      </c>
    </row>
    <row r="250" spans="1:7">
      <c r="A250" s="67"/>
      <c r="B250" s="257" t="s">
        <v>766</v>
      </c>
      <c r="C250" s="24"/>
      <c r="D250" s="25"/>
      <c r="E250" s="26"/>
      <c r="F250" s="27"/>
      <c r="G250" s="64"/>
    </row>
    <row r="251" spans="1:7">
      <c r="A251" s="67"/>
      <c r="B251" s="88" t="s">
        <v>768</v>
      </c>
      <c r="C251" s="24"/>
      <c r="D251" s="25"/>
      <c r="E251" s="26"/>
      <c r="F251" s="27"/>
      <c r="G251" s="64"/>
    </row>
    <row r="252" spans="1:7">
      <c r="A252" s="67"/>
      <c r="B252" s="88"/>
      <c r="C252" s="24"/>
      <c r="D252" s="25"/>
      <c r="E252" s="26"/>
      <c r="F252" s="27"/>
      <c r="G252" s="64"/>
    </row>
    <row r="253" spans="1:7" ht="13.5" customHeight="1">
      <c r="A253" s="22">
        <f>COUNT($A$1:A251)+1</f>
        <v>61</v>
      </c>
      <c r="B253" s="86" t="s">
        <v>767</v>
      </c>
      <c r="C253" s="24"/>
      <c r="D253" s="25" t="s">
        <v>5</v>
      </c>
      <c r="E253" s="26">
        <v>1</v>
      </c>
      <c r="F253" s="27"/>
      <c r="G253" s="64">
        <f>F253*E253</f>
        <v>0</v>
      </c>
    </row>
    <row r="254" spans="1:7">
      <c r="A254" s="67"/>
      <c r="B254" s="257" t="s">
        <v>766</v>
      </c>
      <c r="C254" s="24"/>
      <c r="D254" s="25"/>
      <c r="E254" s="26"/>
      <c r="F254" s="27"/>
      <c r="G254" s="64"/>
    </row>
    <row r="255" spans="1:7">
      <c r="A255" s="67"/>
      <c r="B255" s="88" t="s">
        <v>768</v>
      </c>
      <c r="C255" s="24"/>
      <c r="D255" s="25"/>
      <c r="E255" s="26"/>
      <c r="F255" s="27"/>
      <c r="G255" s="64"/>
    </row>
    <row r="256" spans="1:7">
      <c r="A256" s="67"/>
      <c r="B256" s="88"/>
      <c r="C256" s="24"/>
      <c r="D256" s="25"/>
      <c r="E256" s="26"/>
      <c r="F256" s="27"/>
      <c r="G256" s="64"/>
    </row>
    <row r="257" spans="1:7" ht="25.5">
      <c r="A257" s="22">
        <f>COUNT($A$1:A255)+1</f>
        <v>62</v>
      </c>
      <c r="B257" s="86" t="s">
        <v>763</v>
      </c>
      <c r="C257" s="24"/>
      <c r="D257" s="25" t="s">
        <v>5</v>
      </c>
      <c r="E257" s="26">
        <v>1</v>
      </c>
      <c r="F257" s="27"/>
      <c r="G257" s="64">
        <f>F257*E257</f>
        <v>0</v>
      </c>
    </row>
    <row r="258" spans="1:7" ht="51">
      <c r="A258" s="67"/>
      <c r="B258" s="257" t="s">
        <v>761</v>
      </c>
      <c r="C258" s="24"/>
      <c r="D258" s="25"/>
      <c r="E258" s="26"/>
      <c r="F258" s="27"/>
      <c r="G258" s="64"/>
    </row>
    <row r="259" spans="1:7">
      <c r="A259" s="67"/>
      <c r="B259" s="88"/>
      <c r="C259" s="24"/>
      <c r="D259" s="25"/>
      <c r="E259" s="26"/>
      <c r="F259" s="27"/>
      <c r="G259" s="64"/>
    </row>
    <row r="260" spans="1:7" ht="25.5">
      <c r="A260" s="22">
        <f>COUNT($A$1:A258)+1</f>
        <v>63</v>
      </c>
      <c r="B260" s="86" t="s">
        <v>762</v>
      </c>
      <c r="C260" s="24"/>
      <c r="D260" s="25" t="s">
        <v>5</v>
      </c>
      <c r="E260" s="26">
        <v>1</v>
      </c>
      <c r="F260" s="27"/>
      <c r="G260" s="64">
        <f>F260*E260</f>
        <v>0</v>
      </c>
    </row>
    <row r="261" spans="1:7" ht="51">
      <c r="A261" s="67"/>
      <c r="B261" s="257" t="s">
        <v>761</v>
      </c>
      <c r="C261" s="24"/>
      <c r="D261" s="25"/>
      <c r="E261" s="26"/>
      <c r="F261" s="27"/>
      <c r="G261" s="64"/>
    </row>
    <row r="262" spans="1:7">
      <c r="A262" s="67"/>
      <c r="B262" s="83"/>
      <c r="C262" s="24"/>
      <c r="D262" s="25"/>
      <c r="E262" s="26"/>
      <c r="F262" s="27"/>
      <c r="G262" s="64"/>
    </row>
    <row r="263" spans="1:7" ht="38.25">
      <c r="A263" s="22">
        <f>COUNT($A$1:A262)+1</f>
        <v>64</v>
      </c>
      <c r="B263" s="65" t="s">
        <v>755</v>
      </c>
      <c r="C263" s="24"/>
      <c r="D263" s="25" t="s">
        <v>11</v>
      </c>
      <c r="E263" s="26">
        <v>2</v>
      </c>
      <c r="F263" s="27"/>
      <c r="G263" s="64">
        <f>F263*E263</f>
        <v>0</v>
      </c>
    </row>
    <row r="264" spans="1:7">
      <c r="A264" s="22"/>
      <c r="B264" s="23"/>
      <c r="C264" s="24"/>
      <c r="D264" s="25"/>
      <c r="E264" s="26"/>
      <c r="F264" s="27"/>
      <c r="G264" s="64"/>
    </row>
    <row r="265" spans="1:7" ht="38.25">
      <c r="A265" s="22">
        <f>COUNT($A$1:A264)+1</f>
        <v>65</v>
      </c>
      <c r="B265" s="65" t="s">
        <v>118</v>
      </c>
      <c r="C265" s="24"/>
      <c r="D265" s="25" t="s">
        <v>6</v>
      </c>
      <c r="E265" s="26">
        <v>500</v>
      </c>
      <c r="F265" s="27"/>
      <c r="G265" s="64">
        <f>F265*E265</f>
        <v>0</v>
      </c>
    </row>
    <row r="266" spans="1:7">
      <c r="A266" s="22"/>
      <c r="B266" s="23"/>
      <c r="C266" s="24"/>
      <c r="D266" s="25"/>
      <c r="E266" s="26"/>
      <c r="F266" s="27"/>
      <c r="G266" s="64"/>
    </row>
    <row r="267" spans="1:7" ht="38.25">
      <c r="A267" s="22">
        <f>COUNT($A$1:A266)+1</f>
        <v>66</v>
      </c>
      <c r="B267" s="10" t="s">
        <v>119</v>
      </c>
      <c r="C267" s="24"/>
      <c r="D267" s="25" t="s">
        <v>11</v>
      </c>
      <c r="E267" s="26">
        <v>1</v>
      </c>
      <c r="F267" s="27"/>
      <c r="G267" s="64">
        <f>F267*E267</f>
        <v>0</v>
      </c>
    </row>
    <row r="268" spans="1:7">
      <c r="A268" s="22"/>
      <c r="B268" s="10"/>
      <c r="C268" s="24"/>
      <c r="D268" s="25"/>
      <c r="E268" s="26"/>
      <c r="F268" s="27"/>
      <c r="G268" s="64"/>
    </row>
    <row r="269" spans="1:7" ht="25.5">
      <c r="A269" s="22">
        <f>COUNT($A$1:A267)+1</f>
        <v>67</v>
      </c>
      <c r="B269" s="131" t="s">
        <v>284</v>
      </c>
      <c r="C269" s="24"/>
      <c r="D269" s="25" t="s">
        <v>11</v>
      </c>
      <c r="E269" s="26">
        <v>1</v>
      </c>
      <c r="F269" s="27"/>
      <c r="G269" s="64">
        <f>F269*E269</f>
        <v>0</v>
      </c>
    </row>
    <row r="270" spans="1:7" ht="102">
      <c r="A270" s="22"/>
      <c r="B270" s="132" t="s">
        <v>285</v>
      </c>
      <c r="C270" s="24"/>
      <c r="D270" s="25"/>
      <c r="E270" s="26"/>
      <c r="F270" s="27"/>
      <c r="G270" s="64"/>
    </row>
    <row r="271" spans="1:7">
      <c r="A271" s="22"/>
      <c r="B271" s="132"/>
      <c r="C271" s="24"/>
      <c r="D271" s="25"/>
      <c r="E271" s="26"/>
      <c r="F271" s="27"/>
      <c r="G271" s="64"/>
    </row>
    <row r="272" spans="1:7" ht="28.5">
      <c r="A272" s="22">
        <f>COUNT($A$1:A267)+1</f>
        <v>67</v>
      </c>
      <c r="B272" s="135" t="s">
        <v>290</v>
      </c>
      <c r="C272" s="24"/>
      <c r="D272" s="25" t="s">
        <v>11</v>
      </c>
      <c r="E272" s="26">
        <v>1</v>
      </c>
      <c r="F272" s="27"/>
      <c r="G272" s="64">
        <f>F272*E272</f>
        <v>0</v>
      </c>
    </row>
    <row r="273" spans="1:7">
      <c r="A273" s="22"/>
      <c r="B273" s="132"/>
      <c r="C273" s="24"/>
      <c r="D273" s="25"/>
      <c r="E273" s="26"/>
      <c r="F273" s="27"/>
      <c r="G273" s="64"/>
    </row>
    <row r="274" spans="1:7" ht="38.25">
      <c r="A274" s="22">
        <f>COUNT($A$1:A273)+1</f>
        <v>69</v>
      </c>
      <c r="B274" s="66" t="s">
        <v>134</v>
      </c>
      <c r="C274" s="24"/>
      <c r="D274" s="25" t="s">
        <v>11</v>
      </c>
      <c r="E274" s="26">
        <v>1</v>
      </c>
      <c r="F274" s="27"/>
      <c r="G274" s="64">
        <f>F274*E274</f>
        <v>0</v>
      </c>
    </row>
    <row r="275" spans="1:7">
      <c r="A275" s="67"/>
      <c r="B275" s="68"/>
      <c r="C275" s="24"/>
      <c r="D275" s="25"/>
      <c r="E275" s="26"/>
      <c r="F275" s="27"/>
      <c r="G275" s="64"/>
    </row>
    <row r="276" spans="1:7" ht="25.5">
      <c r="A276" s="22">
        <f>COUNT($A$1:A275)+1</f>
        <v>70</v>
      </c>
      <c r="B276" s="69" t="s">
        <v>120</v>
      </c>
      <c r="C276" s="24"/>
      <c r="D276" s="25" t="s">
        <v>11</v>
      </c>
      <c r="E276" s="26">
        <v>1</v>
      </c>
      <c r="F276" s="27"/>
      <c r="G276" s="64">
        <f>F276*E276</f>
        <v>0</v>
      </c>
    </row>
    <row r="277" spans="1:7">
      <c r="A277" s="22"/>
      <c r="B277" s="23"/>
      <c r="C277" s="24"/>
      <c r="D277" s="25"/>
      <c r="E277" s="26"/>
      <c r="F277" s="27"/>
      <c r="G277" s="64"/>
    </row>
    <row r="278" spans="1:7">
      <c r="A278" s="22"/>
      <c r="B278" s="23"/>
      <c r="C278" s="24"/>
      <c r="D278" s="25"/>
      <c r="E278" s="26"/>
      <c r="F278" s="27"/>
      <c r="G278" s="64"/>
    </row>
    <row r="279" spans="1:7">
      <c r="A279" s="14"/>
      <c r="B279" s="12" t="s">
        <v>91</v>
      </c>
      <c r="C279" s="12"/>
      <c r="D279" s="12"/>
      <c r="E279" s="12"/>
      <c r="F279" s="33"/>
      <c r="G279" s="34">
        <f>SUM(G122:G278)</f>
        <v>0</v>
      </c>
    </row>
    <row r="281" spans="1:7" ht="13.5" thickBot="1"/>
    <row r="282" spans="1:7" ht="13.5" thickBot="1">
      <c r="A282" s="15" t="s">
        <v>25</v>
      </c>
      <c r="B282" s="16" t="s">
        <v>30</v>
      </c>
      <c r="C282" s="16"/>
      <c r="D282" s="18"/>
      <c r="E282" s="18"/>
      <c r="F282" s="31"/>
      <c r="G282" s="32"/>
    </row>
    <row r="283" spans="1:7">
      <c r="A283" s="22"/>
      <c r="B283" s="23"/>
      <c r="C283" s="24"/>
      <c r="D283" s="25"/>
      <c r="E283" s="26"/>
      <c r="F283" s="27"/>
      <c r="G283" s="64"/>
    </row>
    <row r="284" spans="1:7">
      <c r="A284" s="22">
        <f>COUNT($A$1:A283)+1</f>
        <v>71</v>
      </c>
      <c r="B284" s="38" t="s">
        <v>238</v>
      </c>
      <c r="C284" s="24"/>
      <c r="D284" s="25" t="s">
        <v>5</v>
      </c>
      <c r="E284" s="26">
        <v>1</v>
      </c>
      <c r="F284" s="27"/>
      <c r="G284" s="64">
        <f>F284*E284</f>
        <v>0</v>
      </c>
    </row>
    <row r="285" spans="1:7" ht="25.5">
      <c r="A285" s="22"/>
      <c r="B285" s="23" t="s">
        <v>239</v>
      </c>
      <c r="C285" s="24"/>
      <c r="D285" s="25"/>
      <c r="E285" s="26"/>
      <c r="F285" s="27"/>
      <c r="G285" s="64"/>
    </row>
    <row r="286" spans="1:7" ht="51">
      <c r="A286" s="22"/>
      <c r="B286" s="23" t="s">
        <v>240</v>
      </c>
      <c r="C286" s="24"/>
      <c r="D286" s="25"/>
      <c r="E286" s="26"/>
      <c r="F286" s="27"/>
      <c r="G286" s="64"/>
    </row>
    <row r="287" spans="1:7" ht="63.75">
      <c r="A287" s="22"/>
      <c r="B287" s="23" t="s">
        <v>241</v>
      </c>
      <c r="C287" s="24"/>
      <c r="D287" s="25"/>
      <c r="E287" s="26"/>
      <c r="F287" s="27"/>
      <c r="G287" s="64"/>
    </row>
    <row r="288" spans="1:7" ht="38.25">
      <c r="A288" s="22"/>
      <c r="B288" s="23" t="s">
        <v>242</v>
      </c>
      <c r="C288" s="24"/>
      <c r="D288" s="25"/>
      <c r="E288" s="26"/>
      <c r="F288" s="27"/>
      <c r="G288" s="64"/>
    </row>
    <row r="289" spans="1:7" ht="76.5">
      <c r="A289" s="22"/>
      <c r="B289" s="23" t="s">
        <v>243</v>
      </c>
      <c r="C289" s="24"/>
      <c r="D289" s="25"/>
      <c r="E289" s="26"/>
      <c r="F289" s="27"/>
      <c r="G289" s="64"/>
    </row>
    <row r="290" spans="1:7" ht="153">
      <c r="A290" s="22"/>
      <c r="B290" s="23" t="s">
        <v>244</v>
      </c>
      <c r="C290" s="24"/>
      <c r="D290" s="25"/>
      <c r="E290" s="26"/>
      <c r="F290" s="27"/>
      <c r="G290" s="64"/>
    </row>
    <row r="291" spans="1:7" ht="165.75">
      <c r="A291" s="22"/>
      <c r="B291" s="23" t="s">
        <v>245</v>
      </c>
      <c r="C291" s="24"/>
      <c r="D291" s="25"/>
      <c r="E291" s="26"/>
      <c r="F291" s="27"/>
      <c r="G291" s="64"/>
    </row>
    <row r="292" spans="1:7" ht="25.5">
      <c r="A292" s="22"/>
      <c r="B292" s="23" t="s">
        <v>246</v>
      </c>
      <c r="C292" s="24"/>
      <c r="D292" s="25"/>
      <c r="E292" s="26"/>
      <c r="F292" s="27"/>
      <c r="G292" s="64"/>
    </row>
    <row r="293" spans="1:7" ht="140.25">
      <c r="A293" s="22"/>
      <c r="B293" s="23" t="s">
        <v>247</v>
      </c>
      <c r="C293" s="24"/>
      <c r="D293" s="25"/>
      <c r="E293" s="26"/>
      <c r="F293" s="27"/>
      <c r="G293" s="64"/>
    </row>
    <row r="294" spans="1:7" ht="38.25">
      <c r="A294" s="22"/>
      <c r="B294" s="23" t="s">
        <v>248</v>
      </c>
      <c r="C294" s="24"/>
      <c r="D294" s="25"/>
      <c r="E294" s="26"/>
      <c r="F294" s="27"/>
      <c r="G294" s="64"/>
    </row>
    <row r="295" spans="1:7">
      <c r="A295" s="22"/>
      <c r="B295" s="23" t="s">
        <v>249</v>
      </c>
      <c r="C295" s="24"/>
      <c r="D295" s="25"/>
      <c r="E295" s="26"/>
      <c r="F295" s="27"/>
      <c r="G295" s="64"/>
    </row>
    <row r="296" spans="1:7">
      <c r="A296" s="22"/>
      <c r="B296" s="187" t="s">
        <v>491</v>
      </c>
      <c r="C296" s="24"/>
      <c r="D296" s="25"/>
      <c r="E296" s="26"/>
      <c r="F296" s="27"/>
      <c r="G296" s="64"/>
    </row>
    <row r="297" spans="1:7">
      <c r="A297" s="22"/>
      <c r="B297" s="187" t="s">
        <v>492</v>
      </c>
      <c r="C297" s="24"/>
      <c r="D297" s="25"/>
      <c r="E297" s="26"/>
      <c r="F297" s="27"/>
      <c r="G297" s="64"/>
    </row>
    <row r="298" spans="1:7" ht="25.5">
      <c r="A298" s="22"/>
      <c r="B298" s="187" t="s">
        <v>493</v>
      </c>
      <c r="C298" s="24"/>
      <c r="D298" s="25"/>
      <c r="E298" s="26"/>
      <c r="F298" s="27"/>
      <c r="G298" s="64"/>
    </row>
    <row r="299" spans="1:7">
      <c r="A299" s="22"/>
      <c r="B299" s="187" t="s">
        <v>494</v>
      </c>
      <c r="C299" s="24"/>
      <c r="D299" s="25"/>
      <c r="E299" s="26"/>
      <c r="F299" s="27"/>
      <c r="G299" s="64"/>
    </row>
    <row r="300" spans="1:7" ht="25.5">
      <c r="A300" s="22"/>
      <c r="B300" s="187" t="s">
        <v>495</v>
      </c>
      <c r="C300" s="24"/>
      <c r="D300" s="25"/>
      <c r="E300" s="26"/>
      <c r="F300" s="27"/>
      <c r="G300" s="64"/>
    </row>
    <row r="301" spans="1:7">
      <c r="A301" s="22"/>
      <c r="B301" s="187" t="s">
        <v>250</v>
      </c>
      <c r="C301" s="24"/>
      <c r="D301" s="25"/>
      <c r="E301" s="26"/>
      <c r="F301" s="27"/>
      <c r="G301" s="64"/>
    </row>
    <row r="302" spans="1:7">
      <c r="A302" s="22"/>
      <c r="B302" s="187" t="s">
        <v>496</v>
      </c>
      <c r="C302" s="24"/>
      <c r="D302" s="25"/>
      <c r="E302" s="26"/>
      <c r="F302" s="27"/>
      <c r="G302" s="64"/>
    </row>
    <row r="303" spans="1:7">
      <c r="A303" s="22"/>
      <c r="B303" s="187" t="s">
        <v>251</v>
      </c>
      <c r="C303" s="24"/>
      <c r="D303" s="25"/>
      <c r="E303" s="26"/>
      <c r="F303" s="27"/>
      <c r="G303" s="64"/>
    </row>
    <row r="304" spans="1:7" ht="25.5">
      <c r="A304" s="22"/>
      <c r="B304" s="187" t="s">
        <v>252</v>
      </c>
      <c r="C304" s="24"/>
      <c r="D304" s="25"/>
      <c r="E304" s="26"/>
      <c r="F304" s="27"/>
      <c r="G304" s="64"/>
    </row>
    <row r="305" spans="1:7">
      <c r="A305" s="22"/>
      <c r="B305" s="187" t="s">
        <v>497</v>
      </c>
      <c r="C305" s="24"/>
      <c r="D305" s="25"/>
      <c r="E305" s="26"/>
      <c r="F305" s="27"/>
      <c r="G305" s="64"/>
    </row>
    <row r="306" spans="1:7">
      <c r="A306" s="22"/>
      <c r="B306" s="187" t="s">
        <v>498</v>
      </c>
      <c r="C306" s="24"/>
      <c r="D306" s="25"/>
      <c r="E306" s="26"/>
      <c r="F306" s="27"/>
      <c r="G306" s="64"/>
    </row>
    <row r="307" spans="1:7">
      <c r="A307" s="22"/>
      <c r="B307" s="187" t="s">
        <v>253</v>
      </c>
      <c r="C307" s="24"/>
      <c r="D307" s="25"/>
      <c r="E307" s="26"/>
      <c r="F307" s="27"/>
      <c r="G307" s="64"/>
    </row>
    <row r="308" spans="1:7" ht="25.5">
      <c r="A308" s="22"/>
      <c r="B308" s="187" t="s">
        <v>254</v>
      </c>
      <c r="C308" s="24"/>
      <c r="D308" s="25"/>
      <c r="E308" s="26"/>
      <c r="F308" s="27"/>
      <c r="G308" s="64"/>
    </row>
    <row r="309" spans="1:7" ht="25.5">
      <c r="A309" s="22"/>
      <c r="B309" s="187" t="s">
        <v>255</v>
      </c>
      <c r="C309" s="24"/>
      <c r="D309" s="25"/>
      <c r="E309" s="26"/>
      <c r="F309" s="27"/>
      <c r="G309" s="64"/>
    </row>
    <row r="310" spans="1:7">
      <c r="A310" s="22"/>
      <c r="B310" s="187" t="s">
        <v>256</v>
      </c>
      <c r="C310" s="24"/>
      <c r="D310" s="25"/>
      <c r="E310" s="26"/>
      <c r="F310" s="27"/>
      <c r="G310" s="64"/>
    </row>
    <row r="311" spans="1:7" ht="25.5">
      <c r="A311" s="22"/>
      <c r="B311" s="187" t="s">
        <v>472</v>
      </c>
      <c r="C311" s="24"/>
      <c r="D311" s="25"/>
      <c r="E311" s="26"/>
      <c r="F311" s="27"/>
      <c r="G311" s="64"/>
    </row>
    <row r="312" spans="1:7">
      <c r="A312" s="22"/>
      <c r="B312" s="188" t="s">
        <v>257</v>
      </c>
      <c r="C312" s="24"/>
      <c r="D312" s="25"/>
      <c r="E312" s="26"/>
      <c r="F312" s="27"/>
      <c r="G312" s="64"/>
    </row>
    <row r="313" spans="1:7">
      <c r="A313" s="22"/>
      <c r="B313" s="187" t="s">
        <v>473</v>
      </c>
      <c r="C313" s="24"/>
      <c r="D313" s="25"/>
      <c r="E313" s="26"/>
      <c r="F313" s="27"/>
      <c r="G313" s="64"/>
    </row>
    <row r="314" spans="1:7">
      <c r="A314" s="22"/>
      <c r="B314" s="187" t="s">
        <v>499</v>
      </c>
      <c r="C314" s="24"/>
      <c r="D314" s="25"/>
      <c r="E314" s="26"/>
      <c r="F314" s="27"/>
      <c r="G314" s="64"/>
    </row>
    <row r="315" spans="1:7">
      <c r="A315" s="22"/>
      <c r="B315" s="187" t="s">
        <v>500</v>
      </c>
      <c r="C315" s="24"/>
      <c r="D315" s="25"/>
      <c r="E315" s="26"/>
      <c r="F315" s="27"/>
      <c r="G315" s="64"/>
    </row>
    <row r="316" spans="1:7">
      <c r="A316" s="22"/>
      <c r="B316" s="187" t="s">
        <v>258</v>
      </c>
      <c r="C316" s="24"/>
      <c r="D316" s="25"/>
      <c r="E316" s="26"/>
      <c r="F316" s="27"/>
      <c r="G316" s="64"/>
    </row>
    <row r="317" spans="1:7">
      <c r="A317" s="22"/>
      <c r="B317" s="187" t="s">
        <v>501</v>
      </c>
      <c r="C317" s="24"/>
      <c r="D317" s="25"/>
      <c r="E317" s="26"/>
      <c r="F317" s="27"/>
      <c r="G317" s="64"/>
    </row>
    <row r="318" spans="1:7">
      <c r="A318" s="22"/>
      <c r="B318" s="187" t="s">
        <v>502</v>
      </c>
      <c r="C318" s="24"/>
      <c r="D318" s="25"/>
      <c r="E318" s="26"/>
      <c r="F318" s="27"/>
      <c r="G318" s="64"/>
    </row>
    <row r="319" spans="1:7" ht="25.5">
      <c r="A319" s="22"/>
      <c r="B319" s="187" t="s">
        <v>259</v>
      </c>
      <c r="C319" s="24"/>
      <c r="D319" s="25"/>
      <c r="E319" s="26"/>
      <c r="F319" s="27"/>
      <c r="G319" s="64"/>
    </row>
    <row r="320" spans="1:7">
      <c r="A320" s="22"/>
      <c r="B320" s="187" t="s">
        <v>503</v>
      </c>
      <c r="C320" s="24"/>
      <c r="D320" s="25"/>
      <c r="E320" s="26"/>
      <c r="F320" s="27"/>
      <c r="G320" s="64"/>
    </row>
    <row r="321" spans="1:7">
      <c r="A321" s="22"/>
      <c r="B321" s="187" t="s">
        <v>260</v>
      </c>
      <c r="C321" s="24"/>
      <c r="D321" s="25"/>
      <c r="E321" s="26"/>
      <c r="F321" s="27"/>
      <c r="G321" s="64"/>
    </row>
    <row r="322" spans="1:7" ht="15" customHeight="1">
      <c r="A322" s="22"/>
      <c r="B322" s="187" t="s">
        <v>261</v>
      </c>
      <c r="C322" s="24"/>
      <c r="D322" s="25"/>
      <c r="E322" s="26"/>
      <c r="F322" s="27"/>
      <c r="G322" s="64"/>
    </row>
    <row r="323" spans="1:7">
      <c r="A323" s="22"/>
      <c r="B323" s="187" t="s">
        <v>262</v>
      </c>
      <c r="C323" s="24"/>
      <c r="D323" s="25"/>
      <c r="E323" s="26"/>
      <c r="F323" s="27"/>
      <c r="G323" s="64"/>
    </row>
    <row r="324" spans="1:7">
      <c r="A324" s="22"/>
      <c r="B324" s="188" t="s">
        <v>263</v>
      </c>
      <c r="C324" s="24"/>
      <c r="D324" s="25"/>
      <c r="E324" s="26"/>
      <c r="F324" s="27"/>
      <c r="G324" s="64"/>
    </row>
    <row r="325" spans="1:7">
      <c r="A325" s="22"/>
      <c r="B325" s="189" t="s">
        <v>504</v>
      </c>
      <c r="C325" s="24"/>
      <c r="D325" s="25"/>
      <c r="E325" s="26"/>
      <c r="F325" s="27"/>
      <c r="G325" s="64"/>
    </row>
    <row r="326" spans="1:7" ht="51">
      <c r="A326" s="22"/>
      <c r="B326" s="189" t="s">
        <v>505</v>
      </c>
      <c r="C326" s="24"/>
      <c r="D326" s="25"/>
      <c r="E326" s="26"/>
      <c r="F326" s="27"/>
      <c r="G326" s="64"/>
    </row>
    <row r="327" spans="1:7">
      <c r="A327" s="22"/>
      <c r="B327" s="189" t="s">
        <v>264</v>
      </c>
      <c r="C327" s="24"/>
      <c r="D327" s="25"/>
      <c r="E327" s="26"/>
      <c r="F327" s="27"/>
      <c r="G327" s="64"/>
    </row>
    <row r="328" spans="1:7" ht="114.75">
      <c r="A328" s="22"/>
      <c r="B328" s="189" t="s">
        <v>265</v>
      </c>
      <c r="C328" s="24"/>
      <c r="D328" s="25"/>
      <c r="E328" s="26"/>
      <c r="F328" s="27"/>
      <c r="G328" s="64"/>
    </row>
    <row r="329" spans="1:7">
      <c r="A329" s="22"/>
      <c r="B329" s="189" t="s">
        <v>506</v>
      </c>
      <c r="C329" s="24"/>
      <c r="D329" s="25"/>
      <c r="E329" s="26"/>
      <c r="F329" s="27"/>
      <c r="G329" s="64"/>
    </row>
    <row r="330" spans="1:7" ht="38.25">
      <c r="A330" s="22"/>
      <c r="B330" s="189" t="s">
        <v>266</v>
      </c>
      <c r="C330" s="24"/>
      <c r="D330" s="25"/>
      <c r="E330" s="26"/>
      <c r="F330" s="27"/>
      <c r="G330" s="64"/>
    </row>
    <row r="331" spans="1:7">
      <c r="A331" s="22"/>
      <c r="B331" s="188" t="s">
        <v>267</v>
      </c>
      <c r="C331" s="24"/>
      <c r="D331" s="25"/>
      <c r="E331" s="26"/>
      <c r="F331" s="27"/>
      <c r="G331" s="64"/>
    </row>
    <row r="332" spans="1:7">
      <c r="A332" s="22"/>
      <c r="B332" s="187" t="s">
        <v>268</v>
      </c>
      <c r="C332" s="24"/>
      <c r="D332" s="25"/>
      <c r="E332" s="26"/>
      <c r="F332" s="27"/>
      <c r="G332" s="64"/>
    </row>
    <row r="333" spans="1:7">
      <c r="A333" s="22"/>
      <c r="B333" s="187" t="s">
        <v>507</v>
      </c>
      <c r="C333" s="24"/>
      <c r="D333" s="25"/>
      <c r="E333" s="26"/>
      <c r="F333" s="27"/>
      <c r="G333" s="64"/>
    </row>
    <row r="334" spans="1:7">
      <c r="A334" s="22"/>
      <c r="B334" s="23"/>
      <c r="C334" s="24"/>
      <c r="D334" s="25"/>
      <c r="E334" s="26"/>
      <c r="F334" s="27"/>
      <c r="G334" s="64"/>
    </row>
    <row r="335" spans="1:7" ht="25.5">
      <c r="A335" s="22">
        <f>COUNT($A$1:A334)+1</f>
        <v>72</v>
      </c>
      <c r="B335" s="119" t="s">
        <v>269</v>
      </c>
      <c r="C335" s="24"/>
      <c r="D335" s="25" t="s">
        <v>5</v>
      </c>
      <c r="E335" s="26">
        <v>1</v>
      </c>
      <c r="F335" s="27"/>
      <c r="G335" s="64">
        <f>F335*E335</f>
        <v>0</v>
      </c>
    </row>
    <row r="336" spans="1:7">
      <c r="A336" s="22"/>
      <c r="B336" s="120" t="s">
        <v>474</v>
      </c>
      <c r="C336" s="24"/>
      <c r="D336" s="25"/>
      <c r="E336" s="26"/>
      <c r="F336" s="27"/>
      <c r="G336" s="64"/>
    </row>
    <row r="337" spans="1:7">
      <c r="A337" s="22"/>
      <c r="B337" s="120" t="s">
        <v>475</v>
      </c>
      <c r="C337" s="24"/>
      <c r="D337" s="25"/>
      <c r="E337" s="26"/>
      <c r="F337" s="27"/>
      <c r="G337" s="64"/>
    </row>
    <row r="338" spans="1:7">
      <c r="A338" s="22"/>
      <c r="B338" s="120" t="s">
        <v>476</v>
      </c>
      <c r="C338" s="24"/>
      <c r="D338" s="25"/>
      <c r="E338" s="26"/>
      <c r="F338" s="27"/>
      <c r="G338" s="64"/>
    </row>
    <row r="339" spans="1:7">
      <c r="A339" s="22"/>
      <c r="B339" s="120" t="s">
        <v>477</v>
      </c>
      <c r="C339" s="24"/>
      <c r="D339" s="25"/>
      <c r="E339" s="26"/>
      <c r="F339" s="27"/>
      <c r="G339" s="64"/>
    </row>
    <row r="340" spans="1:7" ht="25.5">
      <c r="A340" s="22"/>
      <c r="B340" s="120" t="s">
        <v>270</v>
      </c>
      <c r="C340" s="24"/>
      <c r="D340" s="25"/>
      <c r="E340" s="26"/>
      <c r="F340" s="27"/>
      <c r="G340" s="64"/>
    </row>
    <row r="341" spans="1:7">
      <c r="A341" s="22"/>
      <c r="B341" s="121" t="s">
        <v>271</v>
      </c>
      <c r="C341" s="24"/>
      <c r="D341" s="25"/>
      <c r="E341" s="26"/>
      <c r="F341" s="27"/>
      <c r="G341" s="64"/>
    </row>
    <row r="342" spans="1:7">
      <c r="A342" s="22"/>
      <c r="B342" s="121"/>
      <c r="C342" s="24"/>
      <c r="D342" s="25"/>
      <c r="E342" s="26"/>
      <c r="F342" s="27"/>
      <c r="G342" s="64"/>
    </row>
    <row r="343" spans="1:7" ht="38.25">
      <c r="A343" s="22">
        <f>COUNT($A$1:A342)+1</f>
        <v>73</v>
      </c>
      <c r="B343" s="122" t="s">
        <v>272</v>
      </c>
      <c r="C343" s="24"/>
      <c r="D343" s="25" t="s">
        <v>7</v>
      </c>
      <c r="E343" s="26">
        <v>20</v>
      </c>
      <c r="F343" s="27"/>
      <c r="G343" s="64">
        <f>F343*E343</f>
        <v>0</v>
      </c>
    </row>
    <row r="344" spans="1:7">
      <c r="A344" s="22"/>
      <c r="B344" s="123" t="s">
        <v>273</v>
      </c>
      <c r="C344" s="24"/>
      <c r="D344" s="25"/>
      <c r="E344" s="26"/>
      <c r="F344" s="27"/>
      <c r="G344" s="64"/>
    </row>
    <row r="345" spans="1:7">
      <c r="A345" s="22"/>
      <c r="B345" s="123"/>
      <c r="C345" s="24"/>
      <c r="D345" s="25"/>
      <c r="E345" s="26"/>
      <c r="F345" s="27"/>
      <c r="G345" s="64"/>
    </row>
    <row r="346" spans="1:7">
      <c r="A346" s="22">
        <f>COUNT($A$1:A345)+1</f>
        <v>74</v>
      </c>
      <c r="B346" s="123" t="s">
        <v>478</v>
      </c>
      <c r="C346" s="24"/>
      <c r="D346" s="25" t="s">
        <v>7</v>
      </c>
      <c r="E346" s="26">
        <v>40</v>
      </c>
      <c r="F346" s="27"/>
      <c r="G346" s="64">
        <f>F346*E346</f>
        <v>0</v>
      </c>
    </row>
    <row r="347" spans="1:7">
      <c r="A347" s="22"/>
      <c r="B347" s="123"/>
      <c r="C347" s="24"/>
      <c r="D347" s="25"/>
      <c r="E347" s="26"/>
      <c r="F347" s="27"/>
      <c r="G347" s="64"/>
    </row>
    <row r="348" spans="1:7">
      <c r="A348" s="22">
        <f>COUNT($A$1:A346)+1</f>
        <v>75</v>
      </c>
      <c r="B348" s="38" t="s">
        <v>102</v>
      </c>
      <c r="C348" s="24"/>
      <c r="D348" s="25" t="s">
        <v>7</v>
      </c>
      <c r="E348" s="26">
        <v>40</v>
      </c>
      <c r="F348" s="27"/>
      <c r="G348" s="64">
        <f>F348*E348</f>
        <v>0</v>
      </c>
    </row>
    <row r="349" spans="1:7" ht="38.25">
      <c r="A349" s="22"/>
      <c r="B349" s="23" t="s">
        <v>103</v>
      </c>
      <c r="C349" s="24"/>
      <c r="D349" s="25"/>
      <c r="E349" s="26"/>
      <c r="F349" s="27"/>
      <c r="G349" s="64"/>
    </row>
    <row r="350" spans="1:7">
      <c r="A350" s="22"/>
      <c r="B350" s="23" t="s">
        <v>104</v>
      </c>
      <c r="C350" s="24"/>
      <c r="D350" s="25"/>
      <c r="E350" s="26"/>
      <c r="F350" s="27"/>
      <c r="G350" s="64"/>
    </row>
    <row r="351" spans="1:7" ht="25.5">
      <c r="A351" s="22"/>
      <c r="B351" s="23" t="s">
        <v>105</v>
      </c>
      <c r="C351" s="24"/>
      <c r="D351" s="25"/>
      <c r="E351" s="26"/>
      <c r="F351" s="27"/>
      <c r="G351" s="64"/>
    </row>
    <row r="352" spans="1:7" ht="25.5">
      <c r="A352" s="22"/>
      <c r="B352" s="23" t="s">
        <v>106</v>
      </c>
      <c r="C352" s="24"/>
      <c r="D352" s="25"/>
      <c r="E352" s="26"/>
      <c r="F352" s="27"/>
      <c r="G352" s="64"/>
    </row>
    <row r="353" spans="1:7">
      <c r="A353" s="22"/>
      <c r="B353" s="139" t="s">
        <v>480</v>
      </c>
      <c r="C353" s="24"/>
      <c r="D353" s="25"/>
      <c r="E353" s="26"/>
      <c r="F353" s="27"/>
      <c r="G353" s="64"/>
    </row>
    <row r="354" spans="1:7">
      <c r="A354" s="22"/>
      <c r="B354" s="139"/>
      <c r="C354" s="24"/>
      <c r="D354" s="25"/>
      <c r="E354" s="26"/>
      <c r="F354" s="27"/>
      <c r="G354" s="64"/>
    </row>
    <row r="355" spans="1:7">
      <c r="A355" s="22">
        <f>COUNT($A$1:A354)+1</f>
        <v>76</v>
      </c>
      <c r="B355" s="123" t="s">
        <v>479</v>
      </c>
      <c r="C355" s="24"/>
      <c r="D355" s="25" t="s">
        <v>7</v>
      </c>
      <c r="E355" s="26">
        <v>20</v>
      </c>
      <c r="F355" s="27"/>
      <c r="G355" s="64">
        <f>F355*E355</f>
        <v>0</v>
      </c>
    </row>
    <row r="356" spans="1:7">
      <c r="A356" s="22"/>
      <c r="B356" s="123"/>
      <c r="C356" s="24"/>
      <c r="D356" s="25"/>
      <c r="E356" s="26"/>
      <c r="F356" s="27"/>
      <c r="G356" s="64"/>
    </row>
    <row r="357" spans="1:7">
      <c r="A357" s="22">
        <f>COUNT($A$1:A355)+1</f>
        <v>77</v>
      </c>
      <c r="B357" s="141" t="s">
        <v>481</v>
      </c>
      <c r="C357" s="24"/>
      <c r="D357" s="25" t="s">
        <v>23</v>
      </c>
      <c r="E357" s="26">
        <v>8</v>
      </c>
      <c r="F357" s="27"/>
      <c r="G357" s="64">
        <f>F357*E357</f>
        <v>0</v>
      </c>
    </row>
    <row r="358" spans="1:7" ht="25.5">
      <c r="A358" s="22"/>
      <c r="B358" s="139" t="s">
        <v>482</v>
      </c>
      <c r="C358" s="24"/>
      <c r="D358" s="25"/>
      <c r="E358" s="26"/>
      <c r="F358" s="27"/>
      <c r="G358" s="64"/>
    </row>
    <row r="359" spans="1:7">
      <c r="A359" s="22"/>
      <c r="B359" s="123"/>
      <c r="C359" s="24"/>
      <c r="D359" s="25"/>
      <c r="E359" s="26"/>
      <c r="F359" s="27"/>
      <c r="G359" s="64"/>
    </row>
    <row r="360" spans="1:7" ht="63.75">
      <c r="A360" s="22">
        <f>COUNT($A$1:A359)+1</f>
        <v>78</v>
      </c>
      <c r="B360" s="84" t="s">
        <v>135</v>
      </c>
      <c r="C360" s="24"/>
      <c r="D360" s="25" t="s">
        <v>5</v>
      </c>
      <c r="E360" s="26">
        <v>4</v>
      </c>
      <c r="F360" s="27"/>
      <c r="G360" s="64">
        <f>F360*E360</f>
        <v>0</v>
      </c>
    </row>
    <row r="361" spans="1:7" ht="76.5">
      <c r="A361" s="22"/>
      <c r="B361" s="85" t="s">
        <v>136</v>
      </c>
      <c r="C361" s="24"/>
      <c r="D361" s="25"/>
      <c r="E361" s="26"/>
      <c r="F361" s="27"/>
      <c r="G361" s="64"/>
    </row>
    <row r="362" spans="1:7" ht="25.5">
      <c r="A362" s="22"/>
      <c r="B362" s="85" t="s">
        <v>137</v>
      </c>
      <c r="C362" s="24"/>
      <c r="D362" s="25"/>
      <c r="E362" s="26"/>
      <c r="F362" s="27"/>
      <c r="G362" s="64"/>
    </row>
    <row r="363" spans="1:7">
      <c r="A363" s="22"/>
      <c r="B363" s="123" t="s">
        <v>274</v>
      </c>
      <c r="C363" s="24"/>
      <c r="D363" s="25"/>
      <c r="E363" s="26"/>
      <c r="F363" s="27"/>
      <c r="G363" s="64"/>
    </row>
    <row r="364" spans="1:7">
      <c r="A364" s="22"/>
      <c r="B364" s="123"/>
      <c r="C364" s="24"/>
      <c r="D364" s="25"/>
      <c r="E364" s="26"/>
      <c r="F364" s="27"/>
      <c r="G364" s="64"/>
    </row>
    <row r="365" spans="1:7">
      <c r="A365" s="22">
        <f>COUNT($A$1:A364)+1</f>
        <v>79</v>
      </c>
      <c r="B365" s="124" t="s">
        <v>483</v>
      </c>
      <c r="C365" s="24"/>
      <c r="D365" s="25" t="s">
        <v>5</v>
      </c>
      <c r="E365" s="26">
        <v>1</v>
      </c>
      <c r="F365" s="27"/>
      <c r="G365" s="64">
        <f>F365*E365</f>
        <v>0</v>
      </c>
    </row>
    <row r="366" spans="1:7" ht="38.25">
      <c r="A366" s="22"/>
      <c r="B366" s="125" t="s">
        <v>485</v>
      </c>
      <c r="C366" s="24"/>
      <c r="D366" s="25"/>
      <c r="E366" s="26"/>
      <c r="F366" s="27"/>
      <c r="G366" s="64"/>
    </row>
    <row r="367" spans="1:7">
      <c r="A367" s="22"/>
      <c r="B367" s="123" t="s">
        <v>484</v>
      </c>
      <c r="C367" s="24"/>
      <c r="D367" s="25"/>
      <c r="E367" s="26"/>
      <c r="F367" s="27"/>
      <c r="G367" s="64"/>
    </row>
    <row r="368" spans="1:7">
      <c r="A368" s="22"/>
      <c r="B368" s="123"/>
      <c r="C368" s="24"/>
      <c r="D368" s="25"/>
      <c r="E368" s="26"/>
      <c r="F368" s="27"/>
      <c r="G368" s="64"/>
    </row>
    <row r="369" spans="1:7" ht="25.5">
      <c r="A369" s="22">
        <f>COUNT($A$1:A368)+1</f>
        <v>80</v>
      </c>
      <c r="B369" s="84" t="s">
        <v>487</v>
      </c>
      <c r="C369" s="24"/>
      <c r="D369" s="25" t="s">
        <v>5</v>
      </c>
      <c r="E369" s="26">
        <v>4</v>
      </c>
      <c r="F369" s="27"/>
      <c r="G369" s="64">
        <f>F369*E369</f>
        <v>0</v>
      </c>
    </row>
    <row r="370" spans="1:7">
      <c r="A370" s="22"/>
      <c r="B370" s="123" t="s">
        <v>275</v>
      </c>
      <c r="C370" s="24"/>
      <c r="D370" s="25"/>
      <c r="E370" s="26"/>
      <c r="F370" s="27"/>
      <c r="G370" s="64"/>
    </row>
    <row r="371" spans="1:7">
      <c r="A371" s="22"/>
      <c r="B371" s="123"/>
      <c r="C371" s="24"/>
      <c r="D371" s="25"/>
      <c r="E371" s="26"/>
      <c r="F371" s="27"/>
      <c r="G371" s="64"/>
    </row>
    <row r="372" spans="1:7" ht="38.25">
      <c r="A372" s="22">
        <f>COUNT($A$1:A371)+1</f>
        <v>81</v>
      </c>
      <c r="B372" s="84" t="s">
        <v>486</v>
      </c>
      <c r="C372" s="24"/>
      <c r="D372" s="25" t="s">
        <v>5</v>
      </c>
      <c r="E372" s="26">
        <v>5</v>
      </c>
      <c r="F372" s="27"/>
      <c r="G372" s="64">
        <f>F372*E372</f>
        <v>0</v>
      </c>
    </row>
    <row r="373" spans="1:7">
      <c r="A373" s="22"/>
      <c r="B373" s="123" t="s">
        <v>764</v>
      </c>
      <c r="C373" s="24"/>
      <c r="D373" s="25"/>
      <c r="E373" s="26"/>
      <c r="F373" s="27"/>
      <c r="G373" s="64"/>
    </row>
    <row r="374" spans="1:7">
      <c r="A374" s="22"/>
      <c r="B374" s="123"/>
      <c r="C374" s="24"/>
      <c r="D374" s="25"/>
      <c r="E374" s="26"/>
      <c r="F374" s="27"/>
      <c r="G374" s="64"/>
    </row>
    <row r="375" spans="1:7">
      <c r="A375" s="22">
        <f>COUNT($A$1:A374)+1</f>
        <v>82</v>
      </c>
      <c r="B375" s="126" t="s">
        <v>276</v>
      </c>
      <c r="C375" s="24"/>
      <c r="D375" s="25" t="s">
        <v>5</v>
      </c>
      <c r="E375" s="26">
        <v>2</v>
      </c>
      <c r="F375" s="27"/>
      <c r="G375" s="64">
        <f>F375*E375</f>
        <v>0</v>
      </c>
    </row>
    <row r="376" spans="1:7" ht="38.25">
      <c r="A376" s="22"/>
      <c r="B376" s="127" t="s">
        <v>277</v>
      </c>
      <c r="C376" s="24"/>
      <c r="D376" s="25"/>
      <c r="E376" s="26"/>
      <c r="F376" s="27"/>
      <c r="G376" s="64"/>
    </row>
    <row r="377" spans="1:7">
      <c r="A377" s="22"/>
      <c r="B377" s="128" t="s">
        <v>279</v>
      </c>
      <c r="C377" s="24"/>
      <c r="D377" s="25"/>
      <c r="E377" s="26"/>
      <c r="F377" s="27"/>
      <c r="G377" s="64"/>
    </row>
    <row r="378" spans="1:7">
      <c r="A378" s="22"/>
      <c r="B378" s="128" t="s">
        <v>278</v>
      </c>
      <c r="C378" s="24"/>
      <c r="D378" s="25"/>
      <c r="E378" s="26"/>
      <c r="F378" s="27"/>
      <c r="G378" s="64"/>
    </row>
    <row r="379" spans="1:7">
      <c r="A379" s="22"/>
      <c r="B379" s="128"/>
      <c r="C379" s="24"/>
      <c r="D379" s="25"/>
      <c r="E379" s="26"/>
      <c r="F379" s="27"/>
      <c r="G379" s="64"/>
    </row>
    <row r="380" spans="1:7" ht="25.5">
      <c r="A380" s="22">
        <f>COUNT($A$1:A379)+1</f>
        <v>83</v>
      </c>
      <c r="B380" s="129" t="s">
        <v>282</v>
      </c>
      <c r="C380" s="24"/>
      <c r="D380" s="25" t="s">
        <v>5</v>
      </c>
      <c r="E380" s="26">
        <v>4</v>
      </c>
      <c r="F380" s="27"/>
      <c r="G380" s="64">
        <f>F380*E380</f>
        <v>0</v>
      </c>
    </row>
    <row r="381" spans="1:7">
      <c r="A381" s="22"/>
      <c r="B381" s="128"/>
      <c r="C381" s="24"/>
      <c r="D381" s="25"/>
      <c r="E381" s="26"/>
      <c r="F381" s="27"/>
      <c r="G381" s="64"/>
    </row>
    <row r="382" spans="1:7" ht="13.5" customHeight="1">
      <c r="A382" s="22">
        <f>COUNT($A$1:A381)+1</f>
        <v>84</v>
      </c>
      <c r="B382" s="129" t="s">
        <v>280</v>
      </c>
      <c r="C382" s="24"/>
      <c r="D382" s="25" t="s">
        <v>6</v>
      </c>
      <c r="E382" s="26">
        <v>100</v>
      </c>
      <c r="F382" s="27"/>
      <c r="G382" s="64">
        <f>F382*E382</f>
        <v>0</v>
      </c>
    </row>
    <row r="383" spans="1:7" ht="13.5" customHeight="1">
      <c r="A383" s="22"/>
      <c r="B383" s="130" t="s">
        <v>281</v>
      </c>
      <c r="C383" s="24"/>
      <c r="D383" s="25"/>
      <c r="E383" s="26"/>
      <c r="F383" s="27"/>
      <c r="G383" s="64"/>
    </row>
    <row r="384" spans="1:7" ht="13.5" customHeight="1">
      <c r="A384" s="22"/>
      <c r="B384" s="130"/>
      <c r="C384" s="24"/>
      <c r="D384" s="25"/>
      <c r="E384" s="26"/>
      <c r="F384" s="27"/>
      <c r="G384" s="64"/>
    </row>
    <row r="385" spans="1:7" ht="25.5">
      <c r="A385" s="22">
        <f>COUNT($A$1:A384)+1</f>
        <v>85</v>
      </c>
      <c r="B385" s="129" t="s">
        <v>292</v>
      </c>
      <c r="C385" s="24"/>
      <c r="D385" s="25" t="s">
        <v>5</v>
      </c>
      <c r="E385" s="26">
        <v>1</v>
      </c>
      <c r="F385" s="27"/>
      <c r="G385" s="64">
        <f>F385*E385</f>
        <v>0</v>
      </c>
    </row>
    <row r="386" spans="1:7" ht="13.5" customHeight="1">
      <c r="A386" s="22"/>
      <c r="B386" s="130" t="s">
        <v>488</v>
      </c>
      <c r="C386" s="24"/>
      <c r="D386" s="25"/>
      <c r="E386" s="26"/>
      <c r="F386" s="27"/>
      <c r="G386" s="64"/>
    </row>
    <row r="387" spans="1:7" ht="13.5" customHeight="1">
      <c r="A387" s="22"/>
      <c r="B387" s="130"/>
      <c r="C387" s="24"/>
      <c r="D387" s="25"/>
      <c r="E387" s="26"/>
      <c r="F387" s="27"/>
      <c r="G387" s="64"/>
    </row>
    <row r="388" spans="1:7" ht="25.5">
      <c r="A388" s="22">
        <f>COUNT($A$1:A387)+1</f>
        <v>86</v>
      </c>
      <c r="B388" s="131" t="s">
        <v>284</v>
      </c>
      <c r="C388" s="24"/>
      <c r="D388" s="25" t="s">
        <v>11</v>
      </c>
      <c r="E388" s="26">
        <v>1</v>
      </c>
      <c r="F388" s="27"/>
      <c r="G388" s="64">
        <f>F388*E388</f>
        <v>0</v>
      </c>
    </row>
    <row r="389" spans="1:7" ht="102">
      <c r="A389" s="22"/>
      <c r="B389" s="132" t="s">
        <v>285</v>
      </c>
      <c r="C389" s="24"/>
      <c r="D389" s="25"/>
      <c r="E389" s="26"/>
      <c r="F389" s="27"/>
      <c r="G389" s="64"/>
    </row>
    <row r="390" spans="1:7">
      <c r="A390" s="22"/>
      <c r="B390" s="132"/>
      <c r="C390" s="24"/>
      <c r="D390" s="25"/>
      <c r="E390" s="26"/>
      <c r="F390" s="27"/>
      <c r="G390" s="64"/>
    </row>
    <row r="391" spans="1:7" ht="28.5">
      <c r="A391" s="22">
        <f>COUNT($A$1:A390)+1</f>
        <v>87</v>
      </c>
      <c r="B391" s="135" t="s">
        <v>290</v>
      </c>
      <c r="C391" s="24"/>
      <c r="D391" s="25" t="s">
        <v>11</v>
      </c>
      <c r="E391" s="26">
        <v>1</v>
      </c>
      <c r="F391" s="27"/>
      <c r="G391" s="64">
        <f>F391*E391</f>
        <v>0</v>
      </c>
    </row>
    <row r="392" spans="1:7">
      <c r="A392" s="22"/>
      <c r="B392" s="132"/>
      <c r="C392" s="24"/>
      <c r="D392" s="25"/>
      <c r="E392" s="26"/>
      <c r="F392" s="27"/>
      <c r="G392" s="64"/>
    </row>
    <row r="393" spans="1:7">
      <c r="A393" s="22">
        <f>COUNT($A$1:A392)+1</f>
        <v>88</v>
      </c>
      <c r="B393" s="126" t="s">
        <v>291</v>
      </c>
      <c r="C393" s="24"/>
      <c r="D393" s="25" t="s">
        <v>283</v>
      </c>
      <c r="E393" s="26">
        <v>350</v>
      </c>
      <c r="F393" s="27"/>
      <c r="G393" s="64">
        <f>F393*E393</f>
        <v>0</v>
      </c>
    </row>
    <row r="394" spans="1:7">
      <c r="A394" s="22"/>
      <c r="B394" s="123"/>
      <c r="C394" s="24"/>
      <c r="D394" s="25"/>
      <c r="E394" s="26"/>
      <c r="F394" s="27"/>
      <c r="G394" s="64"/>
    </row>
    <row r="395" spans="1:7">
      <c r="A395" s="22">
        <f>COUNT($A$1:A393)+1</f>
        <v>89</v>
      </c>
      <c r="B395" s="133" t="s">
        <v>286</v>
      </c>
      <c r="C395" s="24"/>
      <c r="D395" s="25" t="s">
        <v>11</v>
      </c>
      <c r="E395" s="26">
        <v>1</v>
      </c>
      <c r="F395" s="27"/>
      <c r="G395" s="64">
        <f>F395*E395</f>
        <v>0</v>
      </c>
    </row>
    <row r="396" spans="1:7" ht="38.25">
      <c r="A396" s="22"/>
      <c r="B396" s="102" t="s">
        <v>287</v>
      </c>
      <c r="C396" s="24"/>
      <c r="D396" s="25"/>
      <c r="E396" s="26"/>
      <c r="F396" s="27"/>
      <c r="G396" s="64"/>
    </row>
    <row r="397" spans="1:7">
      <c r="A397" s="22"/>
      <c r="B397" s="102"/>
      <c r="C397" s="24"/>
      <c r="D397" s="25"/>
      <c r="E397" s="26"/>
      <c r="F397" s="27"/>
      <c r="G397" s="64"/>
    </row>
    <row r="398" spans="1:7" ht="25.5">
      <c r="A398" s="22">
        <f>COUNT($A$1:A396)+1</f>
        <v>90</v>
      </c>
      <c r="B398" s="133" t="s">
        <v>288</v>
      </c>
      <c r="C398" s="24"/>
      <c r="D398" s="25" t="s">
        <v>11</v>
      </c>
      <c r="E398" s="26">
        <v>1</v>
      </c>
      <c r="F398" s="27"/>
      <c r="G398" s="64">
        <f>F398*E398</f>
        <v>0</v>
      </c>
    </row>
    <row r="399" spans="1:7">
      <c r="A399" s="22"/>
      <c r="B399" s="123"/>
      <c r="C399" s="24"/>
      <c r="D399" s="25"/>
      <c r="E399" s="26"/>
      <c r="F399" s="27"/>
      <c r="G399" s="64"/>
    </row>
    <row r="400" spans="1:7" ht="25.5">
      <c r="A400" s="22">
        <f>COUNT($A$1:A398)+1</f>
        <v>91</v>
      </c>
      <c r="B400" s="134" t="s">
        <v>289</v>
      </c>
      <c r="C400" s="24"/>
      <c r="D400" s="25" t="s">
        <v>5</v>
      </c>
      <c r="E400" s="26">
        <v>1</v>
      </c>
      <c r="F400" s="27"/>
      <c r="G400" s="64">
        <f>F400*E400</f>
        <v>0</v>
      </c>
    </row>
    <row r="401" spans="1:7">
      <c r="A401" s="22"/>
      <c r="B401" s="134"/>
      <c r="C401" s="24"/>
      <c r="D401" s="25"/>
      <c r="E401" s="26"/>
      <c r="F401" s="27"/>
      <c r="G401" s="64"/>
    </row>
    <row r="402" spans="1:7" ht="76.5">
      <c r="A402" s="22">
        <f>COUNT($A$1:A401)+1</f>
        <v>92</v>
      </c>
      <c r="B402" s="162" t="s">
        <v>608</v>
      </c>
      <c r="C402" s="71"/>
      <c r="D402" s="25" t="s">
        <v>11</v>
      </c>
      <c r="E402" s="26">
        <v>1</v>
      </c>
      <c r="F402" s="72"/>
      <c r="G402" s="64">
        <f>F402*E402</f>
        <v>0</v>
      </c>
    </row>
    <row r="403" spans="1:7">
      <c r="A403" s="73"/>
      <c r="B403" s="163" t="s">
        <v>607</v>
      </c>
      <c r="C403" s="71"/>
      <c r="D403" s="75"/>
      <c r="E403" s="76"/>
      <c r="F403" s="72"/>
      <c r="G403" s="28"/>
    </row>
    <row r="404" spans="1:7">
      <c r="A404" s="73"/>
      <c r="B404" s="163" t="s">
        <v>606</v>
      </c>
      <c r="C404" s="71"/>
      <c r="D404" s="75"/>
      <c r="E404" s="76"/>
      <c r="F404" s="72"/>
      <c r="G404" s="28"/>
    </row>
    <row r="405" spans="1:7">
      <c r="A405" s="73"/>
      <c r="B405" s="163" t="s">
        <v>616</v>
      </c>
      <c r="C405" s="71"/>
      <c r="D405" s="75"/>
      <c r="E405" s="76"/>
      <c r="F405" s="72"/>
      <c r="G405" s="28"/>
    </row>
    <row r="406" spans="1:7">
      <c r="A406" s="73"/>
      <c r="B406" s="163"/>
      <c r="C406" s="71"/>
      <c r="D406" s="75"/>
      <c r="E406" s="76"/>
      <c r="F406" s="72"/>
      <c r="G406" s="28"/>
    </row>
    <row r="407" spans="1:7" ht="89.25">
      <c r="A407" s="22">
        <f>COUNT($A$1:A406)+1</f>
        <v>93</v>
      </c>
      <c r="B407" s="268" t="s">
        <v>807</v>
      </c>
      <c r="C407" s="71"/>
      <c r="D407" s="25" t="s">
        <v>11</v>
      </c>
      <c r="E407" s="26">
        <v>2</v>
      </c>
      <c r="F407" s="72"/>
      <c r="G407" s="64">
        <f>F407*E407</f>
        <v>0</v>
      </c>
    </row>
    <row r="408" spans="1:7">
      <c r="A408" s="73"/>
      <c r="B408" s="163" t="s">
        <v>615</v>
      </c>
      <c r="C408" s="71"/>
      <c r="D408" s="75"/>
      <c r="E408" s="76"/>
      <c r="F408" s="72"/>
      <c r="G408" s="28"/>
    </row>
    <row r="409" spans="1:7">
      <c r="A409" s="73"/>
      <c r="B409" s="163" t="s">
        <v>489</v>
      </c>
      <c r="C409" s="71"/>
      <c r="D409" s="75"/>
      <c r="E409" s="76"/>
      <c r="F409" s="72"/>
      <c r="G409" s="28"/>
    </row>
    <row r="410" spans="1:7">
      <c r="A410" s="22"/>
      <c r="B410" s="163" t="s">
        <v>609</v>
      </c>
      <c r="C410" s="24"/>
      <c r="D410" s="25"/>
      <c r="E410" s="26"/>
      <c r="F410" s="27"/>
      <c r="G410" s="64"/>
    </row>
    <row r="411" spans="1:7">
      <c r="A411" s="22"/>
      <c r="B411" s="163" t="s">
        <v>614</v>
      </c>
      <c r="C411" s="24"/>
      <c r="D411" s="25"/>
      <c r="E411" s="26"/>
      <c r="F411" s="27"/>
      <c r="G411" s="64"/>
    </row>
    <row r="412" spans="1:7">
      <c r="A412" s="22"/>
      <c r="B412" s="134"/>
      <c r="C412" s="24"/>
      <c r="D412" s="25"/>
      <c r="E412" s="26"/>
      <c r="F412" s="27"/>
      <c r="G412" s="64"/>
    </row>
    <row r="413" spans="1:7" ht="89.25">
      <c r="A413" s="22">
        <f>COUNT($A$1:A412)+1</f>
        <v>94</v>
      </c>
      <c r="B413" s="268" t="s">
        <v>807</v>
      </c>
      <c r="C413" s="71"/>
      <c r="D413" s="25" t="s">
        <v>11</v>
      </c>
      <c r="E413" s="26">
        <v>2</v>
      </c>
      <c r="F413" s="72"/>
      <c r="G413" s="64">
        <f>F413*E413</f>
        <v>0</v>
      </c>
    </row>
    <row r="414" spans="1:7">
      <c r="A414" s="73"/>
      <c r="B414" s="163" t="s">
        <v>610</v>
      </c>
      <c r="C414" s="71"/>
      <c r="D414" s="75"/>
      <c r="E414" s="76"/>
      <c r="F414" s="72"/>
      <c r="G414" s="28"/>
    </row>
    <row r="415" spans="1:7">
      <c r="A415" s="73"/>
      <c r="B415" s="163" t="s">
        <v>611</v>
      </c>
      <c r="C415" s="71"/>
      <c r="D415" s="75"/>
      <c r="E415" s="76"/>
      <c r="F415" s="72"/>
      <c r="G415" s="28"/>
    </row>
    <row r="416" spans="1:7">
      <c r="A416" s="22"/>
      <c r="B416" s="163" t="s">
        <v>612</v>
      </c>
      <c r="C416" s="24"/>
      <c r="D416" s="25"/>
      <c r="E416" s="26"/>
      <c r="F416" s="27"/>
      <c r="G416" s="64"/>
    </row>
    <row r="417" spans="1:7">
      <c r="A417" s="22"/>
      <c r="B417" s="163" t="s">
        <v>490</v>
      </c>
      <c r="C417" s="24"/>
      <c r="D417" s="25"/>
      <c r="E417" s="26"/>
      <c r="F417" s="27"/>
      <c r="G417" s="64"/>
    </row>
    <row r="418" spans="1:7" ht="25.5">
      <c r="A418" s="22"/>
      <c r="B418" s="163" t="s">
        <v>613</v>
      </c>
      <c r="C418" s="24"/>
      <c r="D418" s="25"/>
      <c r="E418" s="26"/>
      <c r="F418" s="27"/>
      <c r="G418" s="64"/>
    </row>
    <row r="419" spans="1:7">
      <c r="A419" s="22"/>
      <c r="B419" s="163"/>
      <c r="C419" s="24"/>
      <c r="D419" s="25"/>
      <c r="E419" s="26"/>
      <c r="F419" s="27"/>
      <c r="G419" s="64"/>
    </row>
    <row r="420" spans="1:7" ht="25.5">
      <c r="A420" s="22">
        <f>COUNT($A$1:A417)+1</f>
        <v>95</v>
      </c>
      <c r="B420" s="131" t="s">
        <v>284</v>
      </c>
      <c r="C420" s="24"/>
      <c r="D420" s="25" t="s">
        <v>11</v>
      </c>
      <c r="E420" s="26">
        <v>1</v>
      </c>
      <c r="F420" s="27"/>
      <c r="G420" s="64">
        <f>F420*E420</f>
        <v>0</v>
      </c>
    </row>
    <row r="421" spans="1:7" ht="102">
      <c r="A421" s="22"/>
      <c r="B421" s="132" t="s">
        <v>285</v>
      </c>
      <c r="C421" s="24"/>
      <c r="D421" s="25"/>
      <c r="E421" s="26"/>
      <c r="F421" s="27"/>
      <c r="G421" s="64"/>
    </row>
    <row r="422" spans="1:7">
      <c r="A422" s="22"/>
      <c r="B422" s="132"/>
      <c r="C422" s="24"/>
      <c r="D422" s="25"/>
      <c r="E422" s="26"/>
      <c r="F422" s="27"/>
      <c r="G422" s="64"/>
    </row>
    <row r="423" spans="1:7" ht="28.5">
      <c r="A423" s="22">
        <f>COUNT($A$1:A417)+1</f>
        <v>95</v>
      </c>
      <c r="B423" s="135" t="s">
        <v>290</v>
      </c>
      <c r="C423" s="24"/>
      <c r="D423" s="25" t="s">
        <v>11</v>
      </c>
      <c r="E423" s="26">
        <v>1</v>
      </c>
      <c r="F423" s="27"/>
      <c r="G423" s="64">
        <f>F423*E423</f>
        <v>0</v>
      </c>
    </row>
    <row r="424" spans="1:7">
      <c r="A424" s="22"/>
      <c r="B424" s="132"/>
      <c r="C424" s="24"/>
      <c r="D424" s="25"/>
      <c r="E424" s="26"/>
      <c r="F424" s="27"/>
      <c r="G424" s="64"/>
    </row>
    <row r="425" spans="1:7" ht="38.25">
      <c r="A425" s="22">
        <f>COUNT($A$1:A424)+1</f>
        <v>97</v>
      </c>
      <c r="B425" s="66" t="s">
        <v>786</v>
      </c>
      <c r="C425" s="24"/>
      <c r="D425" s="25" t="s">
        <v>11</v>
      </c>
      <c r="E425" s="26">
        <v>1</v>
      </c>
      <c r="F425" s="27"/>
      <c r="G425" s="64">
        <f>F425*E425</f>
        <v>0</v>
      </c>
    </row>
    <row r="426" spans="1:7">
      <c r="A426" s="22"/>
      <c r="B426" s="66"/>
      <c r="C426" s="24"/>
      <c r="D426" s="25"/>
      <c r="E426" s="26"/>
      <c r="F426" s="27"/>
      <c r="G426" s="64"/>
    </row>
    <row r="427" spans="1:7">
      <c r="A427" s="22">
        <f>COUNT($A$1:A426)+1</f>
        <v>98</v>
      </c>
      <c r="B427" s="66" t="s">
        <v>787</v>
      </c>
      <c r="C427" s="24"/>
      <c r="D427" s="25" t="s">
        <v>11</v>
      </c>
      <c r="E427" s="26">
        <v>5</v>
      </c>
      <c r="F427" s="27"/>
      <c r="G427" s="64">
        <f>F427*E427</f>
        <v>0</v>
      </c>
    </row>
    <row r="428" spans="1:7">
      <c r="A428" s="67"/>
      <c r="B428" s="68"/>
      <c r="C428" s="24"/>
      <c r="D428" s="25"/>
      <c r="E428" s="26"/>
      <c r="F428" s="27"/>
      <c r="G428" s="64"/>
    </row>
    <row r="429" spans="1:7" ht="25.5">
      <c r="A429" s="22">
        <f>COUNT($A$1:A428)+1</f>
        <v>99</v>
      </c>
      <c r="B429" s="69" t="s">
        <v>120</v>
      </c>
      <c r="C429" s="24"/>
      <c r="D429" s="25" t="s">
        <v>11</v>
      </c>
      <c r="E429" s="26">
        <v>1</v>
      </c>
      <c r="F429" s="27"/>
      <c r="G429" s="64">
        <f>F429*E429</f>
        <v>0</v>
      </c>
    </row>
    <row r="430" spans="1:7">
      <c r="A430" s="22"/>
      <c r="B430" s="132"/>
      <c r="C430" s="24"/>
      <c r="D430" s="25"/>
      <c r="E430" s="26"/>
      <c r="F430" s="27"/>
      <c r="G430" s="64"/>
    </row>
    <row r="431" spans="1:7">
      <c r="A431" s="14"/>
      <c r="B431" s="12" t="s">
        <v>237</v>
      </c>
      <c r="C431" s="12"/>
      <c r="D431" s="12"/>
      <c r="E431" s="12"/>
      <c r="F431" s="33"/>
      <c r="G431" s="34">
        <f>SUM(G283:G429)</f>
        <v>0</v>
      </c>
    </row>
    <row r="433" spans="1:7" ht="13.5" thickBot="1"/>
    <row r="434" spans="1:7" ht="18.75" customHeight="1" thickBot="1">
      <c r="A434" s="15" t="s">
        <v>26</v>
      </c>
      <c r="B434" s="16" t="s">
        <v>58</v>
      </c>
      <c r="C434" s="16"/>
      <c r="D434" s="18"/>
      <c r="E434" s="18"/>
      <c r="F434" s="31"/>
      <c r="G434" s="32"/>
    </row>
    <row r="435" spans="1:7">
      <c r="A435" s="22"/>
      <c r="B435" s="23"/>
      <c r="C435" s="24"/>
      <c r="D435" s="25"/>
      <c r="E435" s="26"/>
      <c r="F435" s="27"/>
      <c r="G435" s="64"/>
    </row>
    <row r="436" spans="1:7">
      <c r="A436" s="22">
        <f>COUNT($A$1:A435)+1</f>
        <v>100</v>
      </c>
      <c r="B436" s="10" t="s">
        <v>508</v>
      </c>
      <c r="C436" s="24"/>
      <c r="D436" s="25" t="s">
        <v>5</v>
      </c>
      <c r="E436" s="26">
        <v>1</v>
      </c>
      <c r="F436" s="27"/>
      <c r="G436" s="64">
        <f>F436*E436</f>
        <v>0</v>
      </c>
    </row>
    <row r="437" spans="1:7">
      <c r="A437" s="22"/>
      <c r="B437" s="2" t="s">
        <v>146</v>
      </c>
      <c r="C437" s="24"/>
      <c r="D437" s="25"/>
      <c r="E437" s="26"/>
      <c r="F437" s="27"/>
      <c r="G437" s="64"/>
    </row>
    <row r="438" spans="1:7" ht="267.75">
      <c r="A438" s="22"/>
      <c r="B438" s="23" t="s">
        <v>147</v>
      </c>
      <c r="C438" s="24"/>
      <c r="D438" s="25"/>
      <c r="E438" s="26"/>
      <c r="F438" s="27"/>
      <c r="G438" s="64"/>
    </row>
    <row r="439" spans="1:7">
      <c r="A439" s="22"/>
      <c r="B439" s="23" t="s">
        <v>149</v>
      </c>
      <c r="C439" s="24"/>
      <c r="D439" s="25"/>
      <c r="E439" s="26"/>
      <c r="F439" s="27"/>
      <c r="G439" s="64"/>
    </row>
    <row r="440" spans="1:7">
      <c r="A440" s="22"/>
      <c r="B440" s="23" t="s">
        <v>150</v>
      </c>
      <c r="C440" s="24"/>
      <c r="D440" s="25"/>
      <c r="E440" s="26"/>
      <c r="F440" s="27"/>
      <c r="G440" s="64"/>
    </row>
    <row r="441" spans="1:7">
      <c r="A441" s="22"/>
      <c r="B441" s="23" t="s">
        <v>151</v>
      </c>
      <c r="C441" s="24"/>
      <c r="D441" s="25"/>
      <c r="E441" s="26"/>
      <c r="F441" s="27"/>
      <c r="G441" s="64"/>
    </row>
    <row r="442" spans="1:7">
      <c r="A442" s="22"/>
      <c r="B442" s="23" t="s">
        <v>152</v>
      </c>
      <c r="C442" s="24"/>
      <c r="D442" s="25"/>
      <c r="E442" s="26"/>
      <c r="F442" s="27"/>
      <c r="G442" s="64"/>
    </row>
    <row r="443" spans="1:7">
      <c r="A443" s="22"/>
      <c r="B443" s="23" t="s">
        <v>153</v>
      </c>
      <c r="C443" s="24"/>
      <c r="D443" s="25"/>
      <c r="E443" s="26"/>
      <c r="F443" s="27"/>
      <c r="G443" s="64"/>
    </row>
    <row r="444" spans="1:7">
      <c r="A444" s="22"/>
      <c r="B444" s="23"/>
      <c r="C444" s="24"/>
      <c r="D444" s="25"/>
      <c r="E444" s="26"/>
      <c r="F444" s="27"/>
      <c r="G444" s="64"/>
    </row>
    <row r="445" spans="1:7">
      <c r="A445" s="22"/>
      <c r="B445" s="89" t="s">
        <v>154</v>
      </c>
      <c r="C445" s="24"/>
      <c r="D445" s="25"/>
      <c r="E445" s="26"/>
      <c r="F445" s="27"/>
      <c r="G445" s="64"/>
    </row>
    <row r="446" spans="1:7">
      <c r="A446" s="22"/>
      <c r="B446" s="89" t="s">
        <v>155</v>
      </c>
      <c r="C446" s="24"/>
      <c r="D446" s="25"/>
      <c r="E446" s="26"/>
      <c r="F446" s="27"/>
      <c r="G446" s="64"/>
    </row>
    <row r="447" spans="1:7">
      <c r="A447" s="22"/>
      <c r="B447" s="89" t="s">
        <v>156</v>
      </c>
      <c r="C447" s="24"/>
      <c r="D447" s="25"/>
      <c r="E447" s="26"/>
      <c r="F447" s="27"/>
      <c r="G447" s="64"/>
    </row>
    <row r="448" spans="1:7">
      <c r="A448" s="22"/>
      <c r="B448" s="89" t="s">
        <v>157</v>
      </c>
      <c r="C448" s="24"/>
      <c r="D448" s="25"/>
      <c r="E448" s="26"/>
      <c r="F448" s="27"/>
      <c r="G448" s="64"/>
    </row>
    <row r="449" spans="1:7">
      <c r="A449" s="22"/>
      <c r="B449" s="89" t="s">
        <v>158</v>
      </c>
      <c r="C449" s="24"/>
      <c r="D449" s="25"/>
      <c r="E449" s="26"/>
      <c r="F449" s="27"/>
      <c r="G449" s="64"/>
    </row>
    <row r="450" spans="1:7">
      <c r="A450" s="22"/>
      <c r="B450" s="89" t="s">
        <v>159</v>
      </c>
      <c r="C450" s="24"/>
      <c r="D450" s="25"/>
      <c r="E450" s="26"/>
      <c r="F450" s="27"/>
      <c r="G450" s="64"/>
    </row>
    <row r="451" spans="1:7">
      <c r="A451" s="22"/>
      <c r="B451" s="23"/>
      <c r="C451" s="24"/>
      <c r="D451" s="25"/>
      <c r="E451" s="26"/>
      <c r="F451" s="27"/>
      <c r="G451" s="64"/>
    </row>
    <row r="452" spans="1:7">
      <c r="A452" s="22"/>
      <c r="B452" s="23" t="s">
        <v>160</v>
      </c>
      <c r="C452" s="24"/>
      <c r="D452" s="25"/>
      <c r="E452" s="26"/>
      <c r="F452" s="27"/>
      <c r="G452" s="64"/>
    </row>
    <row r="453" spans="1:7">
      <c r="A453" s="22"/>
      <c r="B453" s="23" t="s">
        <v>161</v>
      </c>
      <c r="C453" s="24"/>
      <c r="D453" s="25"/>
      <c r="E453" s="26"/>
      <c r="F453" s="27"/>
      <c r="G453" s="64"/>
    </row>
    <row r="454" spans="1:7">
      <c r="A454" s="22"/>
      <c r="B454" s="23" t="s">
        <v>162</v>
      </c>
      <c r="C454" s="24"/>
      <c r="D454" s="25"/>
      <c r="E454" s="26"/>
      <c r="F454" s="27"/>
      <c r="G454" s="64"/>
    </row>
    <row r="455" spans="1:7">
      <c r="A455" s="22"/>
      <c r="B455" s="23" t="s">
        <v>163</v>
      </c>
      <c r="C455" s="24"/>
      <c r="D455" s="25"/>
      <c r="E455" s="26"/>
      <c r="F455" s="27"/>
      <c r="G455" s="64"/>
    </row>
    <row r="456" spans="1:7">
      <c r="A456" s="22"/>
      <c r="B456" s="23" t="s">
        <v>164</v>
      </c>
      <c r="C456" s="24"/>
      <c r="D456" s="25"/>
      <c r="E456" s="26"/>
      <c r="F456" s="27"/>
      <c r="G456" s="64"/>
    </row>
    <row r="457" spans="1:7">
      <c r="A457" s="22"/>
      <c r="B457" s="23" t="s">
        <v>165</v>
      </c>
      <c r="C457" s="24"/>
      <c r="D457" s="25"/>
      <c r="E457" s="26"/>
      <c r="F457" s="27"/>
      <c r="G457" s="64"/>
    </row>
    <row r="458" spans="1:7">
      <c r="A458" s="22"/>
      <c r="B458" s="23"/>
      <c r="C458" s="24"/>
      <c r="D458" s="25"/>
      <c r="E458" s="26"/>
      <c r="F458" s="27"/>
      <c r="G458" s="64"/>
    </row>
    <row r="459" spans="1:7">
      <c r="A459" s="22"/>
      <c r="B459" s="90" t="s">
        <v>166</v>
      </c>
      <c r="C459" s="24"/>
      <c r="D459" s="25"/>
      <c r="E459" s="26"/>
      <c r="F459" s="27"/>
      <c r="G459" s="64"/>
    </row>
    <row r="460" spans="1:7">
      <c r="A460" s="22"/>
      <c r="B460" s="139" t="s">
        <v>167</v>
      </c>
      <c r="C460" s="24"/>
      <c r="D460" s="25"/>
      <c r="E460" s="26"/>
      <c r="F460" s="27"/>
      <c r="G460" s="64"/>
    </row>
    <row r="461" spans="1:7">
      <c r="A461" s="22"/>
      <c r="B461" s="139" t="s">
        <v>509</v>
      </c>
      <c r="C461" s="24"/>
      <c r="D461" s="25"/>
      <c r="E461" s="26"/>
      <c r="F461" s="27"/>
      <c r="G461" s="64"/>
    </row>
    <row r="462" spans="1:7">
      <c r="A462" s="22"/>
      <c r="B462" s="139" t="s">
        <v>510</v>
      </c>
      <c r="C462" s="24"/>
      <c r="D462" s="25"/>
      <c r="E462" s="26"/>
      <c r="F462" s="27"/>
      <c r="G462" s="64"/>
    </row>
    <row r="463" spans="1:7">
      <c r="A463" s="22"/>
      <c r="B463" s="23"/>
      <c r="C463" s="24"/>
      <c r="D463" s="25"/>
      <c r="E463" s="26"/>
      <c r="F463" s="27"/>
      <c r="G463" s="64"/>
    </row>
    <row r="464" spans="1:7">
      <c r="A464" s="22"/>
      <c r="B464" s="90" t="s">
        <v>148</v>
      </c>
      <c r="C464" s="24"/>
      <c r="D464" s="25"/>
      <c r="E464" s="26"/>
      <c r="F464" s="27"/>
      <c r="G464" s="64"/>
    </row>
    <row r="465" spans="1:7">
      <c r="A465" s="22"/>
      <c r="B465" s="139" t="s">
        <v>511</v>
      </c>
      <c r="C465" s="24"/>
      <c r="D465" s="25"/>
      <c r="E465" s="26"/>
      <c r="F465" s="27"/>
      <c r="G465" s="64"/>
    </row>
    <row r="466" spans="1:7">
      <c r="A466" s="22"/>
      <c r="B466" s="139" t="s">
        <v>512</v>
      </c>
      <c r="C466" s="24"/>
      <c r="D466" s="25"/>
      <c r="E466" s="26"/>
      <c r="F466" s="27"/>
      <c r="G466" s="64"/>
    </row>
    <row r="467" spans="1:7">
      <c r="A467" s="22"/>
      <c r="B467" s="139" t="s">
        <v>513</v>
      </c>
      <c r="C467" s="24"/>
      <c r="D467" s="25"/>
      <c r="E467" s="26"/>
      <c r="F467" s="27"/>
      <c r="G467" s="64"/>
    </row>
    <row r="468" spans="1:7">
      <c r="A468" s="22"/>
      <c r="B468" s="23"/>
      <c r="C468" s="24"/>
      <c r="D468" s="25"/>
      <c r="E468" s="26"/>
      <c r="F468" s="27"/>
      <c r="G468" s="64"/>
    </row>
    <row r="469" spans="1:7">
      <c r="A469" s="22"/>
      <c r="B469" s="23" t="s">
        <v>168</v>
      </c>
      <c r="C469" s="24"/>
      <c r="D469" s="25"/>
      <c r="E469" s="26"/>
      <c r="F469" s="27"/>
      <c r="G469" s="64"/>
    </row>
    <row r="470" spans="1:7">
      <c r="A470" s="22"/>
      <c r="B470" s="139" t="s">
        <v>514</v>
      </c>
      <c r="C470" s="24"/>
      <c r="D470" s="25"/>
      <c r="E470" s="26"/>
      <c r="F470" s="27"/>
      <c r="G470" s="64"/>
    </row>
    <row r="471" spans="1:7">
      <c r="A471" s="22"/>
      <c r="B471" s="139" t="s">
        <v>515</v>
      </c>
      <c r="C471" s="24"/>
      <c r="D471" s="25"/>
      <c r="E471" s="26"/>
      <c r="F471" s="27"/>
      <c r="G471" s="64"/>
    </row>
    <row r="472" spans="1:7">
      <c r="A472" s="22"/>
      <c r="B472" s="23" t="s">
        <v>169</v>
      </c>
      <c r="C472" s="24"/>
      <c r="D472" s="25"/>
      <c r="E472" s="26"/>
      <c r="F472" s="27"/>
      <c r="G472" s="64"/>
    </row>
    <row r="473" spans="1:7">
      <c r="A473" s="22"/>
      <c r="B473" s="23"/>
      <c r="C473" s="24"/>
      <c r="D473" s="25"/>
      <c r="E473" s="26"/>
      <c r="F473" s="27"/>
      <c r="G473" s="64"/>
    </row>
    <row r="474" spans="1:7">
      <c r="A474" s="22"/>
      <c r="B474" s="90" t="s">
        <v>174</v>
      </c>
      <c r="C474" s="24"/>
      <c r="D474" s="25"/>
      <c r="E474" s="26"/>
      <c r="F474" s="27"/>
      <c r="G474" s="64"/>
    </row>
    <row r="475" spans="1:7">
      <c r="A475" s="22"/>
      <c r="B475" s="92" t="s">
        <v>172</v>
      </c>
      <c r="C475" s="24"/>
      <c r="D475" s="25"/>
      <c r="E475" s="26"/>
      <c r="F475" s="27"/>
      <c r="G475" s="64"/>
    </row>
    <row r="476" spans="1:7">
      <c r="A476" s="22"/>
      <c r="B476" s="92" t="s">
        <v>173</v>
      </c>
      <c r="C476" s="24"/>
      <c r="D476" s="25"/>
      <c r="E476" s="26"/>
      <c r="F476" s="27"/>
      <c r="G476" s="64"/>
    </row>
    <row r="477" spans="1:7">
      <c r="A477" s="22"/>
      <c r="B477" s="91" t="s">
        <v>170</v>
      </c>
      <c r="C477" s="24"/>
      <c r="D477" s="25"/>
      <c r="E477" s="26"/>
      <c r="F477" s="27"/>
      <c r="G477" s="64"/>
    </row>
    <row r="478" spans="1:7">
      <c r="A478" s="22"/>
      <c r="B478" s="91" t="s">
        <v>171</v>
      </c>
      <c r="C478" s="24"/>
      <c r="D478" s="25"/>
      <c r="E478" s="26"/>
      <c r="F478" s="27"/>
      <c r="G478" s="64"/>
    </row>
    <row r="479" spans="1:7">
      <c r="A479" s="22"/>
      <c r="B479" s="23"/>
      <c r="C479" s="24"/>
      <c r="D479" s="25"/>
      <c r="E479" s="26"/>
      <c r="F479" s="27"/>
      <c r="G479" s="64"/>
    </row>
    <row r="480" spans="1:7">
      <c r="A480" s="22"/>
      <c r="B480" s="93" t="s">
        <v>533</v>
      </c>
      <c r="C480" s="24"/>
      <c r="D480" s="25"/>
      <c r="E480" s="26"/>
      <c r="F480" s="27"/>
      <c r="G480" s="64"/>
    </row>
    <row r="481" spans="1:7" ht="51">
      <c r="A481" s="22"/>
      <c r="B481" s="94" t="s">
        <v>526</v>
      </c>
      <c r="C481" s="24"/>
      <c r="D481" s="25"/>
      <c r="E481" s="26"/>
      <c r="F481" s="27"/>
      <c r="G481" s="64"/>
    </row>
    <row r="482" spans="1:7" ht="25.5">
      <c r="A482" s="22"/>
      <c r="B482" s="96" t="s">
        <v>178</v>
      </c>
      <c r="C482" s="24"/>
      <c r="D482" s="25"/>
      <c r="E482" s="26"/>
      <c r="F482" s="27"/>
      <c r="G482" s="64"/>
    </row>
    <row r="483" spans="1:7" ht="54">
      <c r="A483" s="22"/>
      <c r="B483" s="92" t="s">
        <v>516</v>
      </c>
      <c r="C483" s="24"/>
      <c r="D483" s="25"/>
      <c r="E483" s="26"/>
      <c r="F483" s="27"/>
      <c r="G483" s="64"/>
    </row>
    <row r="484" spans="1:7" ht="44.25">
      <c r="A484" s="22"/>
      <c r="B484" s="97" t="s">
        <v>517</v>
      </c>
      <c r="C484" s="24"/>
      <c r="D484" s="25"/>
      <c r="E484" s="26"/>
      <c r="F484" s="27"/>
      <c r="G484" s="64"/>
    </row>
    <row r="485" spans="1:7" ht="25.5">
      <c r="A485" s="22"/>
      <c r="B485" s="95" t="s">
        <v>175</v>
      </c>
      <c r="C485" s="24"/>
      <c r="D485" s="25"/>
      <c r="E485" s="26"/>
      <c r="F485" s="27"/>
      <c r="G485" s="64"/>
    </row>
    <row r="486" spans="1:7">
      <c r="A486" s="22"/>
      <c r="B486" s="91" t="s">
        <v>518</v>
      </c>
      <c r="C486" s="24"/>
      <c r="D486" s="25"/>
      <c r="E486" s="26"/>
      <c r="F486" s="27"/>
      <c r="G486" s="64"/>
    </row>
    <row r="487" spans="1:7">
      <c r="A487" s="22"/>
      <c r="B487" s="91" t="s">
        <v>519</v>
      </c>
      <c r="C487" s="24"/>
      <c r="D487" s="25"/>
      <c r="E487" s="26"/>
      <c r="F487" s="27"/>
      <c r="G487" s="64"/>
    </row>
    <row r="488" spans="1:7">
      <c r="A488" s="22"/>
      <c r="B488" s="91" t="s">
        <v>520</v>
      </c>
      <c r="C488" s="24"/>
      <c r="D488" s="25"/>
      <c r="E488" s="26"/>
      <c r="F488" s="27"/>
      <c r="G488" s="64"/>
    </row>
    <row r="489" spans="1:7" ht="63.75">
      <c r="A489" s="22"/>
      <c r="B489" s="92" t="s">
        <v>544</v>
      </c>
      <c r="C489" s="24"/>
      <c r="D489" s="25"/>
      <c r="E489" s="26"/>
      <c r="F489" s="27"/>
      <c r="G489" s="64"/>
    </row>
    <row r="490" spans="1:7" ht="25.5">
      <c r="A490" s="22"/>
      <c r="B490" s="95" t="s">
        <v>176</v>
      </c>
      <c r="C490" s="24"/>
      <c r="D490" s="25"/>
      <c r="E490" s="26"/>
      <c r="F490" s="27"/>
      <c r="G490" s="64"/>
    </row>
    <row r="491" spans="1:7">
      <c r="A491" s="22"/>
      <c r="B491" s="91" t="s">
        <v>521</v>
      </c>
      <c r="C491" s="24"/>
      <c r="D491" s="25"/>
      <c r="E491" s="26"/>
      <c r="F491" s="27"/>
      <c r="G491" s="64"/>
    </row>
    <row r="492" spans="1:7">
      <c r="A492" s="22"/>
      <c r="B492" s="91" t="s">
        <v>543</v>
      </c>
      <c r="C492" s="24"/>
      <c r="D492" s="25"/>
      <c r="E492" s="26"/>
      <c r="F492" s="27"/>
      <c r="G492" s="64"/>
    </row>
    <row r="493" spans="1:7">
      <c r="A493" s="22"/>
      <c r="B493" s="91" t="s">
        <v>522</v>
      </c>
      <c r="C493" s="24"/>
      <c r="D493" s="25"/>
      <c r="E493" s="26"/>
      <c r="F493" s="27"/>
      <c r="G493" s="64"/>
    </row>
    <row r="494" spans="1:7">
      <c r="A494" s="22"/>
      <c r="B494" s="97" t="s">
        <v>180</v>
      </c>
      <c r="C494" s="24"/>
      <c r="D494" s="25"/>
      <c r="E494" s="26"/>
      <c r="F494" s="27"/>
      <c r="G494" s="64"/>
    </row>
    <row r="495" spans="1:7">
      <c r="A495" s="22"/>
      <c r="B495" s="91" t="s">
        <v>181</v>
      </c>
      <c r="C495" s="24"/>
      <c r="D495" s="25"/>
      <c r="E495" s="26"/>
      <c r="F495" s="27"/>
      <c r="G495" s="64"/>
    </row>
    <row r="496" spans="1:7">
      <c r="A496" s="22"/>
      <c r="B496" s="91" t="s">
        <v>523</v>
      </c>
      <c r="C496" s="24"/>
      <c r="D496" s="25"/>
      <c r="E496" s="26"/>
      <c r="F496" s="27"/>
      <c r="G496" s="64"/>
    </row>
    <row r="497" spans="1:7">
      <c r="A497" s="22"/>
      <c r="B497" s="91" t="s">
        <v>524</v>
      </c>
      <c r="C497" s="24"/>
      <c r="D497" s="25"/>
      <c r="E497" s="26"/>
      <c r="F497" s="27"/>
      <c r="G497" s="64"/>
    </row>
    <row r="498" spans="1:7" ht="25.5">
      <c r="A498" s="22"/>
      <c r="B498" s="96" t="s">
        <v>178</v>
      </c>
      <c r="C498" s="24"/>
      <c r="D498" s="25"/>
      <c r="E498" s="26"/>
      <c r="F498" s="27"/>
      <c r="G498" s="64"/>
    </row>
    <row r="499" spans="1:7" ht="38.25">
      <c r="A499" s="22"/>
      <c r="B499" s="94" t="s">
        <v>525</v>
      </c>
      <c r="C499" s="24"/>
      <c r="D499" s="25"/>
      <c r="E499" s="26"/>
      <c r="F499" s="27"/>
      <c r="G499" s="64"/>
    </row>
    <row r="500" spans="1:7">
      <c r="A500" s="22"/>
      <c r="B500" s="91"/>
      <c r="C500" s="24"/>
      <c r="D500" s="25"/>
      <c r="E500" s="26"/>
      <c r="F500" s="27"/>
      <c r="G500" s="64"/>
    </row>
    <row r="501" spans="1:7">
      <c r="A501" s="22"/>
      <c r="B501" s="93" t="s">
        <v>532</v>
      </c>
      <c r="C501" s="24"/>
      <c r="D501" s="25"/>
      <c r="E501" s="26"/>
      <c r="F501" s="27"/>
      <c r="G501" s="64"/>
    </row>
    <row r="502" spans="1:7" ht="38.25">
      <c r="A502" s="22"/>
      <c r="B502" s="94" t="s">
        <v>527</v>
      </c>
      <c r="C502" s="24"/>
      <c r="D502" s="25"/>
      <c r="E502" s="26"/>
      <c r="F502" s="27"/>
      <c r="G502" s="64"/>
    </row>
    <row r="503" spans="1:7" ht="25.5">
      <c r="A503" s="22"/>
      <c r="B503" s="96" t="s">
        <v>178</v>
      </c>
      <c r="C503" s="24"/>
      <c r="D503" s="25"/>
      <c r="E503" s="26"/>
      <c r="F503" s="27"/>
      <c r="G503" s="64"/>
    </row>
    <row r="504" spans="1:7">
      <c r="A504" s="22"/>
      <c r="B504" s="92" t="s">
        <v>182</v>
      </c>
      <c r="C504" s="24"/>
      <c r="D504" s="25"/>
      <c r="E504" s="26"/>
      <c r="F504" s="27"/>
      <c r="G504" s="64"/>
    </row>
    <row r="505" spans="1:7" ht="51">
      <c r="A505" s="22"/>
      <c r="B505" s="92" t="s">
        <v>528</v>
      </c>
      <c r="C505" s="24"/>
      <c r="D505" s="25"/>
      <c r="E505" s="26"/>
      <c r="F505" s="27"/>
      <c r="G505" s="64"/>
    </row>
    <row r="506" spans="1:7" ht="25.5">
      <c r="A506" s="22"/>
      <c r="B506" s="96" t="s">
        <v>178</v>
      </c>
      <c r="C506" s="24"/>
      <c r="D506" s="25"/>
      <c r="E506" s="26"/>
      <c r="F506" s="27"/>
      <c r="G506" s="64"/>
    </row>
    <row r="507" spans="1:7" ht="25.5">
      <c r="A507" s="22"/>
      <c r="B507" s="92" t="s">
        <v>177</v>
      </c>
      <c r="C507" s="24"/>
      <c r="D507" s="25"/>
      <c r="E507" s="26"/>
      <c r="F507" s="27"/>
      <c r="G507" s="64"/>
    </row>
    <row r="508" spans="1:7">
      <c r="A508" s="22"/>
      <c r="B508" s="91"/>
      <c r="C508" s="24"/>
      <c r="D508" s="25"/>
      <c r="E508" s="26"/>
      <c r="F508" s="27"/>
      <c r="G508" s="64"/>
    </row>
    <row r="509" spans="1:7">
      <c r="A509" s="22"/>
      <c r="B509" s="98" t="s">
        <v>183</v>
      </c>
      <c r="C509" s="24"/>
      <c r="D509" s="25"/>
      <c r="E509" s="26"/>
      <c r="F509" s="27"/>
      <c r="G509" s="64"/>
    </row>
    <row r="510" spans="1:7">
      <c r="A510" s="22"/>
      <c r="B510" s="99" t="s">
        <v>184</v>
      </c>
      <c r="C510" s="24"/>
      <c r="D510" s="25"/>
      <c r="E510" s="26"/>
      <c r="F510" s="27"/>
      <c r="G510" s="64"/>
    </row>
    <row r="511" spans="1:7">
      <c r="A511" s="22"/>
      <c r="B511" s="99" t="s">
        <v>185</v>
      </c>
      <c r="C511" s="24"/>
      <c r="D511" s="25"/>
      <c r="E511" s="26"/>
      <c r="F511" s="27"/>
      <c r="G511" s="64"/>
    </row>
    <row r="512" spans="1:7">
      <c r="A512" s="22"/>
      <c r="B512" s="99" t="s">
        <v>186</v>
      </c>
      <c r="C512" s="24"/>
      <c r="D512" s="25"/>
      <c r="E512" s="26"/>
      <c r="F512" s="27"/>
      <c r="G512" s="64"/>
    </row>
    <row r="513" spans="1:7">
      <c r="A513" s="22"/>
      <c r="B513" s="99" t="s">
        <v>187</v>
      </c>
      <c r="C513" s="24"/>
      <c r="D513" s="25"/>
      <c r="E513" s="26"/>
      <c r="F513" s="27"/>
      <c r="G513" s="64"/>
    </row>
    <row r="514" spans="1:7">
      <c r="A514" s="22"/>
      <c r="B514" s="99" t="s">
        <v>188</v>
      </c>
      <c r="C514" s="24"/>
      <c r="D514" s="25"/>
      <c r="E514" s="26"/>
      <c r="F514" s="27"/>
      <c r="G514" s="64"/>
    </row>
    <row r="515" spans="1:7">
      <c r="A515" s="22"/>
      <c r="B515" s="99" t="s">
        <v>189</v>
      </c>
      <c r="C515" s="24"/>
      <c r="D515" s="25"/>
      <c r="E515" s="26"/>
      <c r="F515" s="27"/>
      <c r="G515" s="64"/>
    </row>
    <row r="516" spans="1:7">
      <c r="A516" s="22"/>
      <c r="B516" s="99" t="s">
        <v>190</v>
      </c>
      <c r="C516" s="24"/>
      <c r="D516" s="25"/>
      <c r="E516" s="26"/>
      <c r="F516" s="27"/>
      <c r="G516" s="64"/>
    </row>
    <row r="517" spans="1:7">
      <c r="A517" s="22"/>
      <c r="B517" s="100" t="s">
        <v>191</v>
      </c>
      <c r="C517" s="24"/>
      <c r="D517" s="25"/>
      <c r="E517" s="26"/>
      <c r="F517" s="27"/>
      <c r="G517" s="64"/>
    </row>
    <row r="518" spans="1:7">
      <c r="A518" s="22"/>
      <c r="B518" s="101" t="s">
        <v>192</v>
      </c>
      <c r="C518" s="24"/>
      <c r="D518" s="25"/>
      <c r="E518" s="26"/>
      <c r="F518" s="27"/>
      <c r="G518" s="64"/>
    </row>
    <row r="519" spans="1:7">
      <c r="A519" s="22"/>
      <c r="B519" s="102" t="s">
        <v>193</v>
      </c>
      <c r="C519" s="24"/>
      <c r="D519" s="25"/>
      <c r="E519" s="26"/>
      <c r="F519" s="27"/>
      <c r="G519" s="64"/>
    </row>
    <row r="520" spans="1:7" ht="25.5">
      <c r="A520" s="22"/>
      <c r="B520" s="102" t="s">
        <v>194</v>
      </c>
      <c r="C520" s="24"/>
      <c r="D520" s="25"/>
      <c r="E520" s="26"/>
      <c r="F520" s="27"/>
      <c r="G520" s="64"/>
    </row>
    <row r="521" spans="1:7">
      <c r="A521" s="22"/>
      <c r="B521" s="102"/>
      <c r="C521" s="24"/>
      <c r="D521" s="25"/>
      <c r="E521" s="26"/>
      <c r="F521" s="27"/>
      <c r="G521" s="64"/>
    </row>
    <row r="522" spans="1:7">
      <c r="A522" s="22"/>
      <c r="B522" s="102" t="s">
        <v>195</v>
      </c>
      <c r="C522" s="24"/>
      <c r="D522" s="25"/>
      <c r="E522" s="26"/>
      <c r="F522" s="27"/>
      <c r="G522" s="64"/>
    </row>
    <row r="523" spans="1:7">
      <c r="A523" s="22"/>
      <c r="B523" s="103" t="s">
        <v>196</v>
      </c>
      <c r="C523" s="24"/>
      <c r="D523" s="25"/>
      <c r="E523" s="26"/>
      <c r="F523" s="27"/>
      <c r="G523" s="64"/>
    </row>
    <row r="524" spans="1:7">
      <c r="A524" s="22"/>
      <c r="B524" s="103" t="s">
        <v>197</v>
      </c>
      <c r="C524" s="24"/>
      <c r="D524" s="25"/>
      <c r="E524" s="26"/>
      <c r="F524" s="27"/>
      <c r="G524" s="64"/>
    </row>
    <row r="525" spans="1:7">
      <c r="A525" s="22"/>
      <c r="B525" s="91"/>
      <c r="C525" s="24"/>
      <c r="D525" s="25"/>
      <c r="E525" s="26"/>
      <c r="F525" s="27"/>
      <c r="G525" s="64"/>
    </row>
    <row r="526" spans="1:7">
      <c r="A526" s="22"/>
      <c r="B526" s="104" t="s">
        <v>198</v>
      </c>
      <c r="C526" s="24"/>
      <c r="D526" s="25"/>
      <c r="E526" s="26"/>
      <c r="F526" s="27"/>
      <c r="G526" s="64"/>
    </row>
    <row r="527" spans="1:7">
      <c r="A527" s="22"/>
      <c r="B527" s="105" t="s">
        <v>530</v>
      </c>
      <c r="C527" s="24"/>
      <c r="D527" s="25"/>
      <c r="E527" s="26"/>
      <c r="F527" s="27"/>
      <c r="G527" s="64"/>
    </row>
    <row r="528" spans="1:7">
      <c r="A528" s="22"/>
      <c r="B528" s="105" t="s">
        <v>529</v>
      </c>
      <c r="C528" s="24"/>
      <c r="D528" s="25"/>
      <c r="E528" s="26"/>
      <c r="F528" s="27"/>
      <c r="G528" s="64"/>
    </row>
    <row r="529" spans="1:7">
      <c r="A529" s="22"/>
      <c r="B529" s="105"/>
      <c r="C529" s="24"/>
      <c r="D529" s="25"/>
      <c r="E529" s="26"/>
      <c r="F529" s="27"/>
      <c r="G529" s="64"/>
    </row>
    <row r="530" spans="1:7">
      <c r="A530" s="22"/>
      <c r="B530" s="105"/>
      <c r="C530" s="24"/>
      <c r="D530" s="25"/>
      <c r="E530" s="26"/>
      <c r="F530" s="27"/>
      <c r="G530" s="64"/>
    </row>
    <row r="531" spans="1:7">
      <c r="A531" s="22">
        <f>COUNT($A$1:A530)+1</f>
        <v>101</v>
      </c>
      <c r="B531" s="10" t="s">
        <v>531</v>
      </c>
      <c r="C531" s="24"/>
      <c r="D531" s="25" t="s">
        <v>5</v>
      </c>
      <c r="E531" s="26">
        <v>1</v>
      </c>
      <c r="F531" s="27"/>
      <c r="G531" s="64">
        <f>F531*E531</f>
        <v>0</v>
      </c>
    </row>
    <row r="532" spans="1:7">
      <c r="A532" s="22"/>
      <c r="B532" s="93" t="s">
        <v>179</v>
      </c>
      <c r="C532" s="24"/>
      <c r="D532" s="25"/>
      <c r="E532" s="26"/>
      <c r="F532" s="27"/>
      <c r="G532" s="64"/>
    </row>
    <row r="533" spans="1:7" ht="51">
      <c r="A533" s="22"/>
      <c r="B533" s="94" t="s">
        <v>534</v>
      </c>
      <c r="C533" s="24"/>
      <c r="D533" s="25"/>
      <c r="E533" s="26"/>
      <c r="F533" s="27"/>
      <c r="G533" s="64"/>
    </row>
    <row r="534" spans="1:7" ht="25.5">
      <c r="A534" s="22"/>
      <c r="B534" s="96" t="s">
        <v>178</v>
      </c>
      <c r="C534" s="24"/>
      <c r="D534" s="25"/>
      <c r="E534" s="26"/>
      <c r="F534" s="27"/>
      <c r="G534" s="64"/>
    </row>
    <row r="535" spans="1:7" ht="54">
      <c r="A535" s="22"/>
      <c r="B535" s="92" t="s">
        <v>535</v>
      </c>
      <c r="C535" s="24"/>
      <c r="D535" s="25"/>
      <c r="E535" s="26"/>
      <c r="F535" s="27"/>
      <c r="G535" s="64"/>
    </row>
    <row r="536" spans="1:7" ht="44.25">
      <c r="A536" s="22"/>
      <c r="B536" s="97" t="s">
        <v>536</v>
      </c>
      <c r="C536" s="24"/>
      <c r="D536" s="25"/>
      <c r="E536" s="26"/>
      <c r="F536" s="27"/>
      <c r="G536" s="64"/>
    </row>
    <row r="537" spans="1:7" ht="25.5">
      <c r="A537" s="22"/>
      <c r="B537" s="95" t="s">
        <v>175</v>
      </c>
      <c r="C537" s="24"/>
      <c r="D537" s="25"/>
      <c r="E537" s="26"/>
      <c r="F537" s="27"/>
      <c r="G537" s="64"/>
    </row>
    <row r="538" spans="1:7">
      <c r="A538" s="22"/>
      <c r="B538" s="91" t="s">
        <v>518</v>
      </c>
      <c r="C538" s="24"/>
      <c r="D538" s="25"/>
      <c r="E538" s="26"/>
      <c r="F538" s="27"/>
      <c r="G538" s="64"/>
    </row>
    <row r="539" spans="1:7">
      <c r="A539" s="22"/>
      <c r="B539" s="92" t="s">
        <v>537</v>
      </c>
      <c r="C539" s="24"/>
      <c r="D539" s="25"/>
      <c r="E539" s="26"/>
      <c r="F539" s="27"/>
      <c r="G539" s="64"/>
    </row>
    <row r="540" spans="1:7">
      <c r="A540" s="22"/>
      <c r="B540" s="91" t="s">
        <v>520</v>
      </c>
      <c r="C540" s="24"/>
      <c r="D540" s="25"/>
      <c r="E540" s="26"/>
      <c r="F540" s="27"/>
      <c r="G540" s="64"/>
    </row>
    <row r="541" spans="1:7" ht="63.75">
      <c r="A541" s="22"/>
      <c r="B541" s="92" t="s">
        <v>545</v>
      </c>
      <c r="C541" s="24"/>
      <c r="D541" s="25"/>
      <c r="E541" s="26"/>
      <c r="F541" s="27"/>
      <c r="G541" s="64"/>
    </row>
    <row r="542" spans="1:7" ht="25.5">
      <c r="A542" s="22"/>
      <c r="B542" s="95" t="s">
        <v>176</v>
      </c>
      <c r="C542" s="24"/>
      <c r="D542" s="25"/>
      <c r="E542" s="26"/>
      <c r="F542" s="27"/>
      <c r="G542" s="64"/>
    </row>
    <row r="543" spans="1:7">
      <c r="A543" s="22"/>
      <c r="B543" s="91" t="s">
        <v>521</v>
      </c>
      <c r="C543" s="24"/>
      <c r="D543" s="25"/>
      <c r="E543" s="26"/>
      <c r="F543" s="27"/>
      <c r="G543" s="64"/>
    </row>
    <row r="544" spans="1:7">
      <c r="A544" s="22"/>
      <c r="B544" s="91" t="s">
        <v>539</v>
      </c>
      <c r="C544" s="24"/>
      <c r="D544" s="25"/>
      <c r="E544" s="26"/>
      <c r="F544" s="27"/>
      <c r="G544" s="64"/>
    </row>
    <row r="545" spans="1:7">
      <c r="A545" s="22"/>
      <c r="B545" s="91" t="s">
        <v>538</v>
      </c>
      <c r="C545" s="24"/>
      <c r="D545" s="25"/>
      <c r="E545" s="26"/>
      <c r="F545" s="27"/>
      <c r="G545" s="64"/>
    </row>
    <row r="546" spans="1:7">
      <c r="A546" s="22"/>
      <c r="B546" s="97" t="s">
        <v>180</v>
      </c>
      <c r="C546" s="24"/>
      <c r="D546" s="25"/>
      <c r="E546" s="26"/>
      <c r="F546" s="27"/>
      <c r="G546" s="64"/>
    </row>
    <row r="547" spans="1:7">
      <c r="A547" s="22"/>
      <c r="B547" s="91" t="s">
        <v>181</v>
      </c>
      <c r="C547" s="24"/>
      <c r="D547" s="25"/>
      <c r="E547" s="26"/>
      <c r="F547" s="27"/>
      <c r="G547" s="64"/>
    </row>
    <row r="548" spans="1:7">
      <c r="A548" s="22"/>
      <c r="B548" s="91" t="s">
        <v>540</v>
      </c>
      <c r="C548" s="24"/>
      <c r="D548" s="25"/>
      <c r="E548" s="26"/>
      <c r="F548" s="27"/>
      <c r="G548" s="64"/>
    </row>
    <row r="549" spans="1:7">
      <c r="A549" s="22"/>
      <c r="B549" s="91" t="s">
        <v>541</v>
      </c>
      <c r="C549" s="24"/>
      <c r="D549" s="25"/>
      <c r="E549" s="26"/>
      <c r="F549" s="27"/>
      <c r="G549" s="64"/>
    </row>
    <row r="550" spans="1:7" ht="25.5">
      <c r="A550" s="22"/>
      <c r="B550" s="96" t="s">
        <v>178</v>
      </c>
      <c r="C550" s="24"/>
      <c r="D550" s="25"/>
      <c r="E550" s="26"/>
      <c r="F550" s="27"/>
      <c r="G550" s="64"/>
    </row>
    <row r="551" spans="1:7" ht="38.25">
      <c r="A551" s="22"/>
      <c r="B551" s="94" t="s">
        <v>542</v>
      </c>
      <c r="C551" s="24"/>
      <c r="D551" s="25"/>
      <c r="E551" s="26"/>
      <c r="F551" s="27"/>
      <c r="G551" s="64"/>
    </row>
    <row r="552" spans="1:7">
      <c r="A552" s="22"/>
      <c r="B552" s="105"/>
      <c r="C552" s="24"/>
      <c r="D552" s="25"/>
      <c r="E552" s="26"/>
      <c r="F552" s="27"/>
      <c r="G552" s="64"/>
    </row>
    <row r="553" spans="1:7">
      <c r="A553" s="22"/>
      <c r="B553" s="93" t="s">
        <v>532</v>
      </c>
      <c r="C553" s="24"/>
      <c r="D553" s="25"/>
      <c r="E553" s="26"/>
      <c r="F553" s="27"/>
      <c r="G553" s="64"/>
    </row>
    <row r="554" spans="1:7" ht="38.25">
      <c r="A554" s="22"/>
      <c r="B554" s="94" t="s">
        <v>546</v>
      </c>
      <c r="C554" s="24"/>
      <c r="D554" s="25"/>
      <c r="E554" s="26"/>
      <c r="F554" s="27"/>
      <c r="G554" s="64"/>
    </row>
    <row r="555" spans="1:7" ht="25.5">
      <c r="A555" s="22"/>
      <c r="B555" s="96" t="s">
        <v>178</v>
      </c>
      <c r="C555" s="24"/>
      <c r="D555" s="25"/>
      <c r="E555" s="26"/>
      <c r="F555" s="27"/>
      <c r="G555" s="64"/>
    </row>
    <row r="556" spans="1:7">
      <c r="A556" s="22"/>
      <c r="B556" s="92" t="s">
        <v>182</v>
      </c>
      <c r="C556" s="24"/>
      <c r="D556" s="25"/>
      <c r="E556" s="26"/>
      <c r="F556" s="27"/>
      <c r="G556" s="64"/>
    </row>
    <row r="557" spans="1:7" ht="51">
      <c r="A557" s="22"/>
      <c r="B557" s="92" t="s">
        <v>547</v>
      </c>
      <c r="C557" s="24"/>
      <c r="D557" s="25"/>
      <c r="E557" s="26"/>
      <c r="F557" s="27"/>
      <c r="G557" s="64"/>
    </row>
    <row r="558" spans="1:7" ht="25.5">
      <c r="A558" s="22"/>
      <c r="B558" s="96" t="s">
        <v>178</v>
      </c>
      <c r="C558" s="24"/>
      <c r="D558" s="25"/>
      <c r="E558" s="26"/>
      <c r="F558" s="27"/>
      <c r="G558" s="64"/>
    </row>
    <row r="559" spans="1:7" ht="25.5">
      <c r="A559" s="22"/>
      <c r="B559" s="92" t="s">
        <v>177</v>
      </c>
      <c r="C559" s="24"/>
      <c r="D559" s="25"/>
      <c r="E559" s="26"/>
      <c r="F559" s="27"/>
      <c r="G559" s="64"/>
    </row>
    <row r="560" spans="1:7">
      <c r="A560" s="22"/>
      <c r="B560" s="105"/>
      <c r="C560" s="24"/>
      <c r="D560" s="25"/>
      <c r="E560" s="26"/>
      <c r="F560" s="27"/>
      <c r="G560" s="64"/>
    </row>
    <row r="561" spans="1:7">
      <c r="A561" s="22"/>
      <c r="B561" s="104" t="s">
        <v>198</v>
      </c>
      <c r="C561" s="24"/>
      <c r="D561" s="25"/>
      <c r="E561" s="26"/>
      <c r="F561" s="27"/>
      <c r="G561" s="64"/>
    </row>
    <row r="562" spans="1:7">
      <c r="A562" s="22"/>
      <c r="B562" s="105" t="s">
        <v>530</v>
      </c>
      <c r="C562" s="24"/>
      <c r="D562" s="25"/>
      <c r="E562" s="26"/>
      <c r="F562" s="27"/>
      <c r="G562" s="64"/>
    </row>
    <row r="563" spans="1:7">
      <c r="A563" s="22"/>
      <c r="B563" s="105" t="s">
        <v>548</v>
      </c>
      <c r="C563" s="24"/>
      <c r="D563" s="25"/>
      <c r="E563" s="26"/>
      <c r="F563" s="27"/>
      <c r="G563" s="64"/>
    </row>
    <row r="564" spans="1:7">
      <c r="A564" s="22"/>
      <c r="B564" s="105"/>
      <c r="C564" s="24"/>
      <c r="D564" s="25"/>
      <c r="E564" s="26"/>
      <c r="F564" s="27"/>
      <c r="G564" s="64"/>
    </row>
    <row r="565" spans="1:7" s="186" customFormat="1">
      <c r="A565" s="67">
        <f>COUNT($A$1:A564)+1</f>
        <v>102</v>
      </c>
      <c r="B565" s="190" t="s">
        <v>436</v>
      </c>
      <c r="C565" s="181"/>
      <c r="D565" s="182"/>
      <c r="E565" s="183"/>
      <c r="F565" s="184"/>
      <c r="G565" s="185"/>
    </row>
    <row r="566" spans="1:7" s="186" customFormat="1">
      <c r="A566" s="22"/>
      <c r="B566" s="105"/>
      <c r="C566" s="24"/>
      <c r="D566" s="25"/>
      <c r="E566" s="26"/>
      <c r="F566" s="27"/>
      <c r="G566" s="64"/>
    </row>
    <row r="567" spans="1:7" s="186" customFormat="1">
      <c r="A567" s="22"/>
      <c r="B567" s="191" t="s">
        <v>549</v>
      </c>
      <c r="C567" s="24"/>
      <c r="D567" s="25"/>
      <c r="E567" s="26"/>
      <c r="F567" s="27"/>
      <c r="G567" s="64"/>
    </row>
    <row r="568" spans="1:7" s="186" customFormat="1" ht="38.25">
      <c r="A568" s="210">
        <v>1</v>
      </c>
      <c r="B568" s="105" t="s">
        <v>550</v>
      </c>
      <c r="C568" s="24"/>
      <c r="D568" s="25" t="s">
        <v>5</v>
      </c>
      <c r="E568" s="26">
        <v>1</v>
      </c>
      <c r="F568" s="27"/>
      <c r="G568" s="64">
        <f t="shared" ref="G568:G577" si="1">F568*E568</f>
        <v>0</v>
      </c>
    </row>
    <row r="569" spans="1:7" s="186" customFormat="1" ht="25.5">
      <c r="A569" s="210">
        <v>2</v>
      </c>
      <c r="B569" s="105" t="s">
        <v>424</v>
      </c>
      <c r="C569" s="24"/>
      <c r="D569" s="25" t="s">
        <v>5</v>
      </c>
      <c r="E569" s="26">
        <v>2</v>
      </c>
      <c r="F569" s="27"/>
      <c r="G569" s="64">
        <f t="shared" si="1"/>
        <v>0</v>
      </c>
    </row>
    <row r="570" spans="1:7" s="186" customFormat="1" ht="25.5">
      <c r="A570" s="210">
        <v>3</v>
      </c>
      <c r="B570" s="105" t="s">
        <v>423</v>
      </c>
      <c r="C570" s="24"/>
      <c r="D570" s="25" t="s">
        <v>5</v>
      </c>
      <c r="E570" s="26">
        <v>1</v>
      </c>
      <c r="F570" s="27"/>
      <c r="G570" s="64">
        <f t="shared" si="1"/>
        <v>0</v>
      </c>
    </row>
    <row r="571" spans="1:7" s="186" customFormat="1" ht="25.5">
      <c r="A571" s="210">
        <v>4</v>
      </c>
      <c r="B571" s="105" t="s">
        <v>551</v>
      </c>
      <c r="C571" s="24"/>
      <c r="D571" s="25" t="s">
        <v>5</v>
      </c>
      <c r="E571" s="26">
        <v>1</v>
      </c>
      <c r="F571" s="27"/>
      <c r="G571" s="64">
        <f t="shared" si="1"/>
        <v>0</v>
      </c>
    </row>
    <row r="572" spans="1:7" s="186" customFormat="1" ht="38.25">
      <c r="A572" s="210">
        <v>5</v>
      </c>
      <c r="B572" s="105" t="s">
        <v>552</v>
      </c>
      <c r="C572" s="24"/>
      <c r="D572" s="25" t="s">
        <v>5</v>
      </c>
      <c r="E572" s="26">
        <v>2</v>
      </c>
      <c r="F572" s="27"/>
      <c r="G572" s="64">
        <f t="shared" si="1"/>
        <v>0</v>
      </c>
    </row>
    <row r="573" spans="1:7" s="186" customFormat="1" ht="38.25">
      <c r="A573" s="210">
        <v>6</v>
      </c>
      <c r="B573" s="105" t="s">
        <v>427</v>
      </c>
      <c r="C573" s="24"/>
      <c r="D573" s="25" t="s">
        <v>5</v>
      </c>
      <c r="E573" s="26">
        <v>1</v>
      </c>
      <c r="F573" s="27"/>
      <c r="G573" s="64">
        <f t="shared" si="1"/>
        <v>0</v>
      </c>
    </row>
    <row r="574" spans="1:7" s="186" customFormat="1" ht="25.5">
      <c r="A574" s="210">
        <v>7</v>
      </c>
      <c r="B574" s="105" t="s">
        <v>430</v>
      </c>
      <c r="C574" s="24"/>
      <c r="D574" s="25" t="s">
        <v>5</v>
      </c>
      <c r="E574" s="26">
        <v>1</v>
      </c>
      <c r="F574" s="27"/>
      <c r="G574" s="64">
        <f t="shared" si="1"/>
        <v>0</v>
      </c>
    </row>
    <row r="575" spans="1:7" s="186" customFormat="1" ht="25.5">
      <c r="A575" s="210">
        <v>8</v>
      </c>
      <c r="B575" s="105" t="s">
        <v>553</v>
      </c>
      <c r="C575" s="24"/>
      <c r="D575" s="25" t="s">
        <v>5</v>
      </c>
      <c r="E575" s="26">
        <v>1</v>
      </c>
      <c r="F575" s="27"/>
      <c r="G575" s="64">
        <f t="shared" si="1"/>
        <v>0</v>
      </c>
    </row>
    <row r="576" spans="1:7" s="186" customFormat="1" ht="25.5">
      <c r="A576" s="210">
        <v>9</v>
      </c>
      <c r="B576" s="105" t="s">
        <v>429</v>
      </c>
      <c r="C576" s="24"/>
      <c r="D576" s="25" t="s">
        <v>5</v>
      </c>
      <c r="E576" s="26">
        <v>2</v>
      </c>
      <c r="F576" s="27"/>
      <c r="G576" s="64">
        <f t="shared" si="1"/>
        <v>0</v>
      </c>
    </row>
    <row r="577" spans="1:7" s="186" customFormat="1" ht="25.5">
      <c r="A577" s="211">
        <v>10</v>
      </c>
      <c r="B577" s="192" t="s">
        <v>428</v>
      </c>
      <c r="C577" s="193"/>
      <c r="D577" s="194" t="s">
        <v>5</v>
      </c>
      <c r="E577" s="195">
        <v>4</v>
      </c>
      <c r="F577" s="196"/>
      <c r="G577" s="197">
        <f t="shared" si="1"/>
        <v>0</v>
      </c>
    </row>
    <row r="578" spans="1:7" s="186" customFormat="1">
      <c r="A578" s="210"/>
      <c r="B578" s="105" t="s">
        <v>554</v>
      </c>
      <c r="C578" s="24"/>
      <c r="D578" s="25"/>
      <c r="E578" s="26"/>
      <c r="F578" s="27"/>
      <c r="G578" s="64"/>
    </row>
    <row r="579" spans="1:7" s="186" customFormat="1" ht="25.5">
      <c r="A579" s="210">
        <v>1</v>
      </c>
      <c r="B579" s="105" t="s">
        <v>555</v>
      </c>
      <c r="C579" s="24"/>
      <c r="D579" s="25" t="s">
        <v>5</v>
      </c>
      <c r="E579" s="26">
        <v>1</v>
      </c>
      <c r="F579" s="27"/>
      <c r="G579" s="64">
        <f>F579*E579</f>
        <v>0</v>
      </c>
    </row>
    <row r="580" spans="1:7" s="186" customFormat="1" ht="25.5">
      <c r="A580" s="210">
        <v>2</v>
      </c>
      <c r="B580" s="105" t="s">
        <v>431</v>
      </c>
      <c r="C580" s="24"/>
      <c r="D580" s="25" t="s">
        <v>5</v>
      </c>
      <c r="E580" s="26">
        <v>1</v>
      </c>
      <c r="F580" s="27"/>
      <c r="G580" s="64">
        <f>F580*E580</f>
        <v>0</v>
      </c>
    </row>
    <row r="581" spans="1:7" s="186" customFormat="1" ht="38.25">
      <c r="A581" s="211">
        <v>3</v>
      </c>
      <c r="B581" s="192" t="s">
        <v>432</v>
      </c>
      <c r="C581" s="193"/>
      <c r="D581" s="194" t="s">
        <v>5</v>
      </c>
      <c r="E581" s="195">
        <v>1</v>
      </c>
      <c r="F581" s="196"/>
      <c r="G581" s="197">
        <f>F581*E581</f>
        <v>0</v>
      </c>
    </row>
    <row r="582" spans="1:7" s="186" customFormat="1">
      <c r="A582" s="210"/>
      <c r="B582" s="105" t="s">
        <v>556</v>
      </c>
      <c r="C582" s="24"/>
      <c r="D582" s="25"/>
      <c r="E582" s="26"/>
      <c r="F582" s="27"/>
      <c r="G582" s="64"/>
    </row>
    <row r="583" spans="1:7" s="186" customFormat="1" ht="25.5">
      <c r="A583" s="210">
        <v>1</v>
      </c>
      <c r="B583" s="105" t="s">
        <v>439</v>
      </c>
      <c r="C583" s="24"/>
      <c r="D583" s="25" t="s">
        <v>5</v>
      </c>
      <c r="E583" s="26">
        <v>1</v>
      </c>
      <c r="F583" s="27"/>
      <c r="G583" s="64">
        <f>F583*E583</f>
        <v>0</v>
      </c>
    </row>
    <row r="584" spans="1:7" s="186" customFormat="1" ht="25.5">
      <c r="A584" s="210">
        <v>2</v>
      </c>
      <c r="B584" s="105" t="s">
        <v>557</v>
      </c>
      <c r="C584" s="24"/>
      <c r="D584" s="25" t="s">
        <v>5</v>
      </c>
      <c r="E584" s="26">
        <v>1</v>
      </c>
      <c r="F584" s="27"/>
      <c r="G584" s="64">
        <f>F584*E584</f>
        <v>0</v>
      </c>
    </row>
    <row r="585" spans="1:7" s="186" customFormat="1" ht="38.25">
      <c r="A585" s="211">
        <v>3</v>
      </c>
      <c r="B585" s="192" t="s">
        <v>432</v>
      </c>
      <c r="C585" s="193"/>
      <c r="D585" s="194" t="s">
        <v>5</v>
      </c>
      <c r="E585" s="195">
        <v>1</v>
      </c>
      <c r="F585" s="196"/>
      <c r="G585" s="197">
        <f>F585*E585</f>
        <v>0</v>
      </c>
    </row>
    <row r="586" spans="1:7" s="186" customFormat="1">
      <c r="A586" s="210"/>
      <c r="B586" s="105" t="s">
        <v>558</v>
      </c>
      <c r="C586" s="24"/>
      <c r="D586" s="25"/>
      <c r="E586" s="26"/>
      <c r="F586" s="27"/>
      <c r="G586" s="64"/>
    </row>
    <row r="587" spans="1:7" s="186" customFormat="1" ht="25.5">
      <c r="A587" s="210">
        <v>1</v>
      </c>
      <c r="B587" s="105" t="s">
        <v>555</v>
      </c>
      <c r="C587" s="24"/>
      <c r="D587" s="25" t="s">
        <v>5</v>
      </c>
      <c r="E587" s="26">
        <v>1</v>
      </c>
      <c r="F587" s="27"/>
      <c r="G587" s="64">
        <f t="shared" ref="G587:G596" si="2">F587*E587</f>
        <v>0</v>
      </c>
    </row>
    <row r="588" spans="1:7" s="186" customFormat="1" ht="25.5">
      <c r="A588" s="210">
        <v>2</v>
      </c>
      <c r="B588" s="105" t="s">
        <v>431</v>
      </c>
      <c r="C588" s="24"/>
      <c r="D588" s="25" t="s">
        <v>5</v>
      </c>
      <c r="E588" s="26">
        <v>1</v>
      </c>
      <c r="F588" s="27"/>
      <c r="G588" s="64">
        <f t="shared" si="2"/>
        <v>0</v>
      </c>
    </row>
    <row r="589" spans="1:7" s="186" customFormat="1" ht="38.25">
      <c r="A589" s="210">
        <v>3</v>
      </c>
      <c r="B589" s="105" t="s">
        <v>432</v>
      </c>
      <c r="C589" s="24"/>
      <c r="D589" s="25" t="s">
        <v>5</v>
      </c>
      <c r="E589" s="26">
        <v>1</v>
      </c>
      <c r="F589" s="27"/>
      <c r="G589" s="64">
        <f t="shared" si="2"/>
        <v>0</v>
      </c>
    </row>
    <row r="590" spans="1:7" s="186" customFormat="1" ht="38.25">
      <c r="A590" s="210">
        <v>4</v>
      </c>
      <c r="B590" s="105" t="s">
        <v>559</v>
      </c>
      <c r="C590" s="24"/>
      <c r="D590" s="25" t="s">
        <v>5</v>
      </c>
      <c r="E590" s="26">
        <v>2</v>
      </c>
      <c r="F590" s="27"/>
      <c r="G590" s="64">
        <f t="shared" si="2"/>
        <v>0</v>
      </c>
    </row>
    <row r="591" spans="1:7" s="186" customFormat="1" ht="38.25">
      <c r="A591" s="210">
        <v>5</v>
      </c>
      <c r="B591" s="105" t="s">
        <v>560</v>
      </c>
      <c r="C591" s="24"/>
      <c r="D591" s="25" t="s">
        <v>5</v>
      </c>
      <c r="E591" s="26">
        <v>1</v>
      </c>
      <c r="F591" s="27"/>
      <c r="G591" s="64">
        <f t="shared" si="2"/>
        <v>0</v>
      </c>
    </row>
    <row r="592" spans="1:7" s="186" customFormat="1" ht="25.5">
      <c r="A592" s="210">
        <v>6</v>
      </c>
      <c r="B592" s="105" t="s">
        <v>433</v>
      </c>
      <c r="C592" s="24"/>
      <c r="D592" s="25" t="s">
        <v>5</v>
      </c>
      <c r="E592" s="26">
        <v>2</v>
      </c>
      <c r="F592" s="27"/>
      <c r="G592" s="64">
        <f t="shared" si="2"/>
        <v>0</v>
      </c>
    </row>
    <row r="593" spans="1:7" s="186" customFormat="1" ht="25.5">
      <c r="A593" s="210">
        <v>7</v>
      </c>
      <c r="B593" s="105" t="s">
        <v>434</v>
      </c>
      <c r="C593" s="24"/>
      <c r="D593" s="25" t="s">
        <v>5</v>
      </c>
      <c r="E593" s="26">
        <v>2</v>
      </c>
      <c r="F593" s="27"/>
      <c r="G593" s="64">
        <f t="shared" si="2"/>
        <v>0</v>
      </c>
    </row>
    <row r="594" spans="1:7" s="186" customFormat="1" ht="25.5">
      <c r="A594" s="210">
        <v>8</v>
      </c>
      <c r="B594" s="105" t="s">
        <v>425</v>
      </c>
      <c r="C594" s="24"/>
      <c r="D594" s="25" t="s">
        <v>9</v>
      </c>
      <c r="E594" s="26">
        <v>1</v>
      </c>
      <c r="F594" s="27"/>
      <c r="G594" s="64">
        <f t="shared" si="2"/>
        <v>0</v>
      </c>
    </row>
    <row r="595" spans="1:7" s="186" customFormat="1" ht="25.5">
      <c r="A595" s="210">
        <v>9</v>
      </c>
      <c r="B595" s="105" t="s">
        <v>435</v>
      </c>
      <c r="C595" s="24"/>
      <c r="D595" s="25" t="s">
        <v>9</v>
      </c>
      <c r="E595" s="26">
        <v>1</v>
      </c>
      <c r="F595" s="27"/>
      <c r="G595" s="64">
        <f t="shared" si="2"/>
        <v>0</v>
      </c>
    </row>
    <row r="596" spans="1:7" s="186" customFormat="1" ht="114.75">
      <c r="A596" s="211">
        <v>10</v>
      </c>
      <c r="B596" s="199" t="s">
        <v>568</v>
      </c>
      <c r="C596" s="193"/>
      <c r="D596" s="194" t="s">
        <v>9</v>
      </c>
      <c r="E596" s="195" t="s">
        <v>426</v>
      </c>
      <c r="F596" s="196"/>
      <c r="G596" s="197">
        <f t="shared" si="2"/>
        <v>0</v>
      </c>
    </row>
    <row r="597" spans="1:7" s="186" customFormat="1">
      <c r="A597" s="210"/>
      <c r="B597" s="191" t="s">
        <v>437</v>
      </c>
      <c r="C597" s="24"/>
      <c r="D597" s="25"/>
      <c r="E597" s="26"/>
      <c r="F597" s="27"/>
      <c r="G597" s="64"/>
    </row>
    <row r="598" spans="1:7" s="186" customFormat="1" ht="51">
      <c r="A598" s="210">
        <v>1</v>
      </c>
      <c r="B598" s="105" t="s">
        <v>561</v>
      </c>
      <c r="C598" s="24"/>
      <c r="D598" s="25" t="s">
        <v>5</v>
      </c>
      <c r="E598" s="26">
        <v>105</v>
      </c>
      <c r="F598" s="27"/>
      <c r="G598" s="64">
        <f>F598*E598</f>
        <v>0</v>
      </c>
    </row>
    <row r="599" spans="1:7" s="186" customFormat="1" ht="102">
      <c r="A599" s="210">
        <v>2</v>
      </c>
      <c r="B599" s="198" t="s">
        <v>562</v>
      </c>
      <c r="C599" s="24"/>
      <c r="D599" s="25" t="s">
        <v>9</v>
      </c>
      <c r="E599" s="26" t="s">
        <v>426</v>
      </c>
      <c r="F599" s="27"/>
      <c r="G599" s="64">
        <f>F599*E599</f>
        <v>0</v>
      </c>
    </row>
    <row r="600" spans="1:7" s="186" customFormat="1">
      <c r="A600" s="211"/>
      <c r="B600" s="192"/>
      <c r="C600" s="193"/>
      <c r="D600" s="194"/>
      <c r="E600" s="195"/>
      <c r="F600" s="196"/>
      <c r="G600" s="197"/>
    </row>
    <row r="601" spans="1:7" s="186" customFormat="1">
      <c r="A601" s="210"/>
      <c r="B601" s="191" t="s">
        <v>563</v>
      </c>
      <c r="C601" s="24"/>
      <c r="D601" s="25"/>
      <c r="E601" s="26"/>
      <c r="F601" s="27"/>
      <c r="G601" s="64"/>
    </row>
    <row r="602" spans="1:7" s="186" customFormat="1" ht="38.25">
      <c r="A602" s="210">
        <v>1</v>
      </c>
      <c r="B602" s="105" t="s">
        <v>550</v>
      </c>
      <c r="C602" s="24"/>
      <c r="D602" s="25" t="s">
        <v>5</v>
      </c>
      <c r="E602" s="26">
        <v>1</v>
      </c>
      <c r="F602" s="27"/>
      <c r="G602" s="64">
        <f t="shared" ref="G602:G611" si="3">F602*E602</f>
        <v>0</v>
      </c>
    </row>
    <row r="603" spans="1:7" s="186" customFormat="1" ht="25.5">
      <c r="A603" s="210">
        <v>2</v>
      </c>
      <c r="B603" s="105" t="s">
        <v>424</v>
      </c>
      <c r="C603" s="24"/>
      <c r="D603" s="25" t="s">
        <v>5</v>
      </c>
      <c r="E603" s="26">
        <v>3</v>
      </c>
      <c r="F603" s="27"/>
      <c r="G603" s="64">
        <f t="shared" si="3"/>
        <v>0</v>
      </c>
    </row>
    <row r="604" spans="1:7" s="186" customFormat="1" ht="25.5">
      <c r="A604" s="210">
        <v>3</v>
      </c>
      <c r="B604" s="105" t="s">
        <v>423</v>
      </c>
      <c r="C604" s="24"/>
      <c r="D604" s="25" t="s">
        <v>5</v>
      </c>
      <c r="E604" s="26">
        <v>1</v>
      </c>
      <c r="F604" s="27"/>
      <c r="G604" s="64">
        <f t="shared" si="3"/>
        <v>0</v>
      </c>
    </row>
    <row r="605" spans="1:7" s="186" customFormat="1" ht="25.5">
      <c r="A605" s="210">
        <v>4</v>
      </c>
      <c r="B605" s="105" t="s">
        <v>551</v>
      </c>
      <c r="C605" s="24"/>
      <c r="D605" s="25" t="s">
        <v>5</v>
      </c>
      <c r="E605" s="26">
        <v>1</v>
      </c>
      <c r="F605" s="27"/>
      <c r="G605" s="64">
        <f t="shared" si="3"/>
        <v>0</v>
      </c>
    </row>
    <row r="606" spans="1:7" s="186" customFormat="1" ht="38.25">
      <c r="A606" s="210">
        <v>5</v>
      </c>
      <c r="B606" s="105" t="s">
        <v>552</v>
      </c>
      <c r="C606" s="24"/>
      <c r="D606" s="25" t="s">
        <v>5</v>
      </c>
      <c r="E606" s="26">
        <v>2</v>
      </c>
      <c r="F606" s="27"/>
      <c r="G606" s="64">
        <f t="shared" si="3"/>
        <v>0</v>
      </c>
    </row>
    <row r="607" spans="1:7" s="186" customFormat="1" ht="38.25">
      <c r="A607" s="210">
        <v>6</v>
      </c>
      <c r="B607" s="105" t="s">
        <v>427</v>
      </c>
      <c r="C607" s="24"/>
      <c r="D607" s="25" t="s">
        <v>5</v>
      </c>
      <c r="E607" s="26">
        <v>1</v>
      </c>
      <c r="F607" s="27"/>
      <c r="G607" s="64">
        <f t="shared" si="3"/>
        <v>0</v>
      </c>
    </row>
    <row r="608" spans="1:7" s="186" customFormat="1" ht="25.5">
      <c r="A608" s="210">
        <v>7</v>
      </c>
      <c r="B608" s="105" t="s">
        <v>430</v>
      </c>
      <c r="C608" s="24"/>
      <c r="D608" s="25" t="s">
        <v>5</v>
      </c>
      <c r="E608" s="26">
        <v>1</v>
      </c>
      <c r="F608" s="27"/>
      <c r="G608" s="64">
        <f t="shared" si="3"/>
        <v>0</v>
      </c>
    </row>
    <row r="609" spans="1:7" s="186" customFormat="1" ht="25.5">
      <c r="A609" s="210">
        <v>8</v>
      </c>
      <c r="B609" s="105" t="s">
        <v>553</v>
      </c>
      <c r="C609" s="24"/>
      <c r="D609" s="25" t="s">
        <v>5</v>
      </c>
      <c r="E609" s="26">
        <v>1</v>
      </c>
      <c r="F609" s="27"/>
      <c r="G609" s="64">
        <f t="shared" si="3"/>
        <v>0</v>
      </c>
    </row>
    <row r="610" spans="1:7" s="186" customFormat="1" ht="25.5">
      <c r="A610" s="210">
        <v>9</v>
      </c>
      <c r="B610" s="105" t="s">
        <v>429</v>
      </c>
      <c r="C610" s="24"/>
      <c r="D610" s="25" t="s">
        <v>5</v>
      </c>
      <c r="E610" s="26">
        <v>2</v>
      </c>
      <c r="F610" s="27"/>
      <c r="G610" s="64">
        <f t="shared" si="3"/>
        <v>0</v>
      </c>
    </row>
    <row r="611" spans="1:7" s="186" customFormat="1" ht="25.5">
      <c r="A611" s="211">
        <v>10</v>
      </c>
      <c r="B611" s="192" t="s">
        <v>428</v>
      </c>
      <c r="C611" s="193"/>
      <c r="D611" s="194" t="s">
        <v>5</v>
      </c>
      <c r="E611" s="195">
        <v>4</v>
      </c>
      <c r="F611" s="196"/>
      <c r="G611" s="197">
        <f t="shared" si="3"/>
        <v>0</v>
      </c>
    </row>
    <row r="612" spans="1:7" s="186" customFormat="1">
      <c r="A612" s="210"/>
      <c r="B612" s="105" t="s">
        <v>554</v>
      </c>
      <c r="C612" s="24"/>
      <c r="D612" s="25"/>
      <c r="E612" s="26"/>
      <c r="F612" s="27"/>
      <c r="G612" s="64"/>
    </row>
    <row r="613" spans="1:7" s="186" customFormat="1" ht="25.5">
      <c r="A613" s="210">
        <v>1</v>
      </c>
      <c r="B613" s="105" t="s">
        <v>555</v>
      </c>
      <c r="C613" s="24"/>
      <c r="D613" s="25" t="s">
        <v>5</v>
      </c>
      <c r="E613" s="26">
        <v>1</v>
      </c>
      <c r="F613" s="27"/>
      <c r="G613" s="64">
        <f>F613*E613</f>
        <v>0</v>
      </c>
    </row>
    <row r="614" spans="1:7" s="186" customFormat="1" ht="25.5">
      <c r="A614" s="210">
        <v>2</v>
      </c>
      <c r="B614" s="105" t="s">
        <v>431</v>
      </c>
      <c r="C614" s="24"/>
      <c r="D614" s="25" t="s">
        <v>5</v>
      </c>
      <c r="E614" s="26">
        <v>1</v>
      </c>
      <c r="F614" s="27"/>
      <c r="G614" s="64">
        <f>F614*E614</f>
        <v>0</v>
      </c>
    </row>
    <row r="615" spans="1:7" s="186" customFormat="1" ht="38.25">
      <c r="A615" s="211">
        <v>3</v>
      </c>
      <c r="B615" s="192" t="s">
        <v>432</v>
      </c>
      <c r="C615" s="193"/>
      <c r="D615" s="194" t="s">
        <v>5</v>
      </c>
      <c r="E615" s="195">
        <v>1</v>
      </c>
      <c r="F615" s="196"/>
      <c r="G615" s="197">
        <f>F615*E615</f>
        <v>0</v>
      </c>
    </row>
    <row r="616" spans="1:7" s="186" customFormat="1">
      <c r="A616" s="210"/>
      <c r="B616" s="105" t="s">
        <v>556</v>
      </c>
      <c r="C616" s="24"/>
      <c r="D616" s="25"/>
      <c r="E616" s="26"/>
      <c r="F616" s="27"/>
      <c r="G616" s="64"/>
    </row>
    <row r="617" spans="1:7" s="186" customFormat="1" ht="25.5">
      <c r="A617" s="210">
        <v>1</v>
      </c>
      <c r="B617" s="105" t="s">
        <v>439</v>
      </c>
      <c r="C617" s="24"/>
      <c r="D617" s="25" t="s">
        <v>5</v>
      </c>
      <c r="E617" s="26">
        <v>1</v>
      </c>
      <c r="F617" s="27"/>
      <c r="G617" s="64">
        <f>F617*E617</f>
        <v>0</v>
      </c>
    </row>
    <row r="618" spans="1:7" s="186" customFormat="1" ht="25.5">
      <c r="A618" s="210">
        <v>2</v>
      </c>
      <c r="B618" s="105" t="s">
        <v>557</v>
      </c>
      <c r="C618" s="24"/>
      <c r="D618" s="25" t="s">
        <v>5</v>
      </c>
      <c r="E618" s="26">
        <v>1</v>
      </c>
      <c r="F618" s="27"/>
      <c r="G618" s="64">
        <f>F618*E618</f>
        <v>0</v>
      </c>
    </row>
    <row r="619" spans="1:7" s="186" customFormat="1" ht="38.25">
      <c r="A619" s="211">
        <v>3</v>
      </c>
      <c r="B619" s="205" t="s">
        <v>432</v>
      </c>
      <c r="C619" s="206"/>
      <c r="D619" s="207" t="s">
        <v>5</v>
      </c>
      <c r="E619" s="208">
        <v>1</v>
      </c>
      <c r="F619" s="209"/>
      <c r="G619" s="197">
        <f>F619*E619</f>
        <v>0</v>
      </c>
    </row>
    <row r="620" spans="1:7" s="186" customFormat="1">
      <c r="A620" s="210"/>
      <c r="B620" s="105" t="s">
        <v>558</v>
      </c>
      <c r="C620" s="24"/>
      <c r="D620" s="25"/>
      <c r="E620" s="26"/>
      <c r="F620" s="27"/>
      <c r="G620" s="64"/>
    </row>
    <row r="621" spans="1:7" s="186" customFormat="1" ht="25.5">
      <c r="A621" s="210">
        <v>1</v>
      </c>
      <c r="B621" s="105" t="s">
        <v>555</v>
      </c>
      <c r="C621" s="24"/>
      <c r="D621" s="25" t="s">
        <v>5</v>
      </c>
      <c r="E621" s="26">
        <v>1</v>
      </c>
      <c r="F621" s="27"/>
      <c r="G621" s="64">
        <f t="shared" ref="G621:G628" si="4">F621*E621</f>
        <v>0</v>
      </c>
    </row>
    <row r="622" spans="1:7" s="186" customFormat="1" ht="25.5">
      <c r="A622" s="210">
        <v>2</v>
      </c>
      <c r="B622" s="105" t="s">
        <v>431</v>
      </c>
      <c r="C622" s="24"/>
      <c r="D622" s="25" t="s">
        <v>5</v>
      </c>
      <c r="E622" s="26">
        <v>1</v>
      </c>
      <c r="F622" s="27"/>
      <c r="G622" s="64">
        <f t="shared" si="4"/>
        <v>0</v>
      </c>
    </row>
    <row r="623" spans="1:7" s="186" customFormat="1" ht="38.25">
      <c r="A623" s="210">
        <v>3</v>
      </c>
      <c r="B623" s="105" t="s">
        <v>432</v>
      </c>
      <c r="C623" s="24"/>
      <c r="D623" s="25" t="s">
        <v>5</v>
      </c>
      <c r="E623" s="26">
        <v>1</v>
      </c>
      <c r="F623" s="27"/>
      <c r="G623" s="64">
        <f t="shared" si="4"/>
        <v>0</v>
      </c>
    </row>
    <row r="624" spans="1:7" s="186" customFormat="1" ht="25.5">
      <c r="A624" s="210">
        <v>4</v>
      </c>
      <c r="B624" s="105" t="s">
        <v>433</v>
      </c>
      <c r="C624" s="24"/>
      <c r="D624" s="25" t="s">
        <v>5</v>
      </c>
      <c r="E624" s="26">
        <v>2</v>
      </c>
      <c r="F624" s="27"/>
      <c r="G624" s="64">
        <f t="shared" si="4"/>
        <v>0</v>
      </c>
    </row>
    <row r="625" spans="1:7" s="186" customFormat="1" ht="25.5">
      <c r="A625" s="210">
        <v>5</v>
      </c>
      <c r="B625" s="105" t="s">
        <v>434</v>
      </c>
      <c r="C625" s="24"/>
      <c r="D625" s="25" t="s">
        <v>5</v>
      </c>
      <c r="E625" s="26">
        <v>2</v>
      </c>
      <c r="F625" s="27"/>
      <c r="G625" s="64">
        <f t="shared" si="4"/>
        <v>0</v>
      </c>
    </row>
    <row r="626" spans="1:7" s="186" customFormat="1" ht="25.5">
      <c r="A626" s="210">
        <v>6</v>
      </c>
      <c r="B626" s="105" t="s">
        <v>425</v>
      </c>
      <c r="C626" s="24"/>
      <c r="D626" s="25" t="s">
        <v>9</v>
      </c>
      <c r="E626" s="26">
        <v>1</v>
      </c>
      <c r="F626" s="27"/>
      <c r="G626" s="64">
        <f t="shared" si="4"/>
        <v>0</v>
      </c>
    </row>
    <row r="627" spans="1:7" s="186" customFormat="1" ht="25.5">
      <c r="A627" s="210">
        <v>7</v>
      </c>
      <c r="B627" s="105" t="s">
        <v>435</v>
      </c>
      <c r="C627" s="24"/>
      <c r="D627" s="25" t="s">
        <v>9</v>
      </c>
      <c r="E627" s="26">
        <v>1</v>
      </c>
      <c r="F627" s="27"/>
      <c r="G627" s="64">
        <f t="shared" si="4"/>
        <v>0</v>
      </c>
    </row>
    <row r="628" spans="1:7" s="186" customFormat="1" ht="114.75">
      <c r="A628" s="211">
        <v>8</v>
      </c>
      <c r="B628" s="199" t="s">
        <v>568</v>
      </c>
      <c r="C628" s="193"/>
      <c r="D628" s="194" t="s">
        <v>9</v>
      </c>
      <c r="E628" s="195" t="s">
        <v>426</v>
      </c>
      <c r="F628" s="196"/>
      <c r="G628" s="197">
        <f t="shared" si="4"/>
        <v>0</v>
      </c>
    </row>
    <row r="629" spans="1:7" s="186" customFormat="1">
      <c r="A629" s="210"/>
      <c r="B629" s="191" t="s">
        <v>437</v>
      </c>
      <c r="C629" s="24"/>
      <c r="D629" s="25"/>
      <c r="E629" s="26"/>
      <c r="F629" s="27"/>
      <c r="G629" s="64"/>
    </row>
    <row r="630" spans="1:7" s="186" customFormat="1" ht="51">
      <c r="A630" s="210">
        <v>1</v>
      </c>
      <c r="B630" s="105" t="s">
        <v>561</v>
      </c>
      <c r="C630" s="24"/>
      <c r="D630" s="25" t="s">
        <v>5</v>
      </c>
      <c r="E630" s="26">
        <v>105</v>
      </c>
      <c r="F630" s="27"/>
      <c r="G630" s="64">
        <f>F630*E630</f>
        <v>0</v>
      </c>
    </row>
    <row r="631" spans="1:7" s="186" customFormat="1" ht="102">
      <c r="A631" s="210">
        <v>2</v>
      </c>
      <c r="B631" s="105" t="s">
        <v>562</v>
      </c>
      <c r="C631" s="24"/>
      <c r="D631" s="25" t="s">
        <v>9</v>
      </c>
      <c r="E631" s="26" t="s">
        <v>426</v>
      </c>
      <c r="F631" s="27"/>
      <c r="G631" s="64">
        <f>F631*E631</f>
        <v>0</v>
      </c>
    </row>
    <row r="632" spans="1:7" s="186" customFormat="1">
      <c r="A632" s="211"/>
      <c r="B632" s="192"/>
      <c r="C632" s="193"/>
      <c r="D632" s="194"/>
      <c r="E632" s="195"/>
      <c r="F632" s="196"/>
      <c r="G632" s="197"/>
    </row>
    <row r="633" spans="1:7" s="186" customFormat="1" ht="38.25">
      <c r="A633" s="210"/>
      <c r="B633" s="191" t="s">
        <v>790</v>
      </c>
      <c r="C633" s="24"/>
      <c r="D633" s="25"/>
      <c r="E633" s="26"/>
      <c r="F633" s="27"/>
      <c r="G633" s="64"/>
    </row>
    <row r="634" spans="1:7" s="186" customFormat="1" ht="38.25">
      <c r="A634" s="210">
        <v>1</v>
      </c>
      <c r="B634" s="105" t="s">
        <v>550</v>
      </c>
      <c r="C634" s="24"/>
      <c r="D634" s="25" t="s">
        <v>5</v>
      </c>
      <c r="E634" s="26">
        <v>1</v>
      </c>
      <c r="F634" s="27"/>
      <c r="G634" s="64">
        <f t="shared" ref="G634:G646" si="5">F634*E634</f>
        <v>0</v>
      </c>
    </row>
    <row r="635" spans="1:7" s="186" customFormat="1" ht="25.5">
      <c r="A635" s="210">
        <v>2</v>
      </c>
      <c r="B635" s="105" t="s">
        <v>423</v>
      </c>
      <c r="C635" s="24"/>
      <c r="D635" s="25" t="s">
        <v>5</v>
      </c>
      <c r="E635" s="26">
        <v>1</v>
      </c>
      <c r="F635" s="27"/>
      <c r="G635" s="64">
        <f t="shared" si="5"/>
        <v>0</v>
      </c>
    </row>
    <row r="636" spans="1:7" s="186" customFormat="1" ht="25.5">
      <c r="A636" s="210">
        <v>3</v>
      </c>
      <c r="B636" s="105" t="s">
        <v>424</v>
      </c>
      <c r="C636" s="24"/>
      <c r="D636" s="25" t="s">
        <v>5</v>
      </c>
      <c r="E636" s="26">
        <v>2</v>
      </c>
      <c r="F636" s="27"/>
      <c r="G636" s="64">
        <f t="shared" si="5"/>
        <v>0</v>
      </c>
    </row>
    <row r="637" spans="1:7" s="186" customFormat="1" ht="38.25">
      <c r="A637" s="210">
        <v>4</v>
      </c>
      <c r="B637" s="105" t="s">
        <v>791</v>
      </c>
      <c r="C637" s="24"/>
      <c r="D637" s="25" t="s">
        <v>5</v>
      </c>
      <c r="E637" s="26">
        <v>1</v>
      </c>
      <c r="F637" s="27"/>
      <c r="G637" s="64">
        <f t="shared" si="5"/>
        <v>0</v>
      </c>
    </row>
    <row r="638" spans="1:7" s="186" customFormat="1" ht="38.25">
      <c r="A638" s="210">
        <v>5</v>
      </c>
      <c r="B638" s="105" t="s">
        <v>792</v>
      </c>
      <c r="C638" s="24"/>
      <c r="D638" s="25" t="s">
        <v>5</v>
      </c>
      <c r="E638" s="26">
        <v>1</v>
      </c>
      <c r="F638" s="27"/>
      <c r="G638" s="64">
        <f t="shared" si="5"/>
        <v>0</v>
      </c>
    </row>
    <row r="639" spans="1:7" s="186" customFormat="1" ht="38.25">
      <c r="A639" s="210">
        <v>6</v>
      </c>
      <c r="B639" s="105" t="s">
        <v>427</v>
      </c>
      <c r="C639" s="24"/>
      <c r="D639" s="25" t="s">
        <v>5</v>
      </c>
      <c r="E639" s="26">
        <v>2</v>
      </c>
      <c r="F639" s="27"/>
      <c r="G639" s="64">
        <f t="shared" si="5"/>
        <v>0</v>
      </c>
    </row>
    <row r="640" spans="1:7" s="186" customFormat="1" ht="25.5">
      <c r="A640" s="210">
        <v>7</v>
      </c>
      <c r="B640" s="105" t="s">
        <v>793</v>
      </c>
      <c r="C640" s="24"/>
      <c r="D640" s="25" t="s">
        <v>5</v>
      </c>
      <c r="E640" s="26">
        <v>2</v>
      </c>
      <c r="F640" s="27"/>
      <c r="G640" s="64">
        <f t="shared" si="5"/>
        <v>0</v>
      </c>
    </row>
    <row r="641" spans="1:7" s="186" customFormat="1" ht="25.5">
      <c r="A641" s="210">
        <v>8</v>
      </c>
      <c r="B641" s="105" t="s">
        <v>794</v>
      </c>
      <c r="C641" s="24"/>
      <c r="D641" s="25" t="s">
        <v>5</v>
      </c>
      <c r="E641" s="26">
        <v>6</v>
      </c>
      <c r="F641" s="27"/>
      <c r="G641" s="64">
        <f t="shared" si="5"/>
        <v>0</v>
      </c>
    </row>
    <row r="642" spans="1:7" s="186" customFormat="1" ht="38.25">
      <c r="A642" s="210">
        <v>9</v>
      </c>
      <c r="B642" s="105" t="s">
        <v>795</v>
      </c>
      <c r="C642" s="24"/>
      <c r="D642" s="25" t="s">
        <v>5</v>
      </c>
      <c r="E642" s="26">
        <v>2</v>
      </c>
      <c r="F642" s="27"/>
      <c r="G642" s="64">
        <f t="shared" si="5"/>
        <v>0</v>
      </c>
    </row>
    <row r="643" spans="1:7" s="186" customFormat="1" ht="38.25">
      <c r="A643" s="210">
        <v>10</v>
      </c>
      <c r="B643" s="105" t="s">
        <v>796</v>
      </c>
      <c r="C643" s="24"/>
      <c r="D643" s="25" t="s">
        <v>5</v>
      </c>
      <c r="E643" s="26">
        <v>6</v>
      </c>
      <c r="F643" s="27"/>
      <c r="G643" s="64">
        <f t="shared" si="5"/>
        <v>0</v>
      </c>
    </row>
    <row r="644" spans="1:7" s="186" customFormat="1" ht="38.25">
      <c r="A644" s="210">
        <v>11</v>
      </c>
      <c r="B644" s="105" t="s">
        <v>797</v>
      </c>
      <c r="C644" s="24"/>
      <c r="D644" s="25" t="s">
        <v>9</v>
      </c>
      <c r="E644" s="26">
        <v>1</v>
      </c>
      <c r="F644" s="27"/>
      <c r="G644" s="64">
        <f t="shared" si="5"/>
        <v>0</v>
      </c>
    </row>
    <row r="645" spans="1:7" s="186" customFormat="1" ht="38.25">
      <c r="A645" s="210">
        <v>12</v>
      </c>
      <c r="B645" s="105" t="s">
        <v>798</v>
      </c>
      <c r="C645" s="24"/>
      <c r="D645" s="25" t="s">
        <v>9</v>
      </c>
      <c r="E645" s="26">
        <v>0</v>
      </c>
      <c r="F645" s="27"/>
      <c r="G645" s="64">
        <f t="shared" si="5"/>
        <v>0</v>
      </c>
    </row>
    <row r="646" spans="1:7" s="186" customFormat="1" ht="140.25">
      <c r="A646" s="210">
        <v>13</v>
      </c>
      <c r="B646" s="105" t="s">
        <v>799</v>
      </c>
      <c r="C646" s="24"/>
      <c r="D646" s="25" t="s">
        <v>9</v>
      </c>
      <c r="E646" s="26" t="s">
        <v>426</v>
      </c>
      <c r="F646" s="27"/>
      <c r="G646" s="64">
        <f t="shared" si="5"/>
        <v>0</v>
      </c>
    </row>
    <row r="647" spans="1:7" s="186" customFormat="1">
      <c r="A647" s="210"/>
      <c r="B647" s="191" t="s">
        <v>437</v>
      </c>
      <c r="C647" s="24"/>
      <c r="D647" s="25"/>
      <c r="E647" s="26"/>
      <c r="F647" s="27"/>
      <c r="G647" s="64"/>
    </row>
    <row r="648" spans="1:7" s="186" customFormat="1" ht="51">
      <c r="A648" s="210">
        <v>1</v>
      </c>
      <c r="B648" s="105" t="s">
        <v>561</v>
      </c>
      <c r="C648" s="24"/>
      <c r="D648" s="25" t="s">
        <v>5</v>
      </c>
      <c r="E648" s="26">
        <v>210</v>
      </c>
      <c r="F648" s="27"/>
      <c r="G648" s="64">
        <f>F648*E648</f>
        <v>0</v>
      </c>
    </row>
    <row r="649" spans="1:7" s="186" customFormat="1" ht="102">
      <c r="A649" s="210">
        <v>2</v>
      </c>
      <c r="B649" s="105" t="s">
        <v>562</v>
      </c>
      <c r="C649" s="24"/>
      <c r="D649" s="25" t="s">
        <v>9</v>
      </c>
      <c r="E649" s="26" t="s">
        <v>426</v>
      </c>
      <c r="F649" s="27"/>
      <c r="G649" s="64">
        <f>F649*E649</f>
        <v>0</v>
      </c>
    </row>
    <row r="650" spans="1:7" s="186" customFormat="1">
      <c r="A650" s="211"/>
      <c r="B650" s="192"/>
      <c r="C650" s="193"/>
      <c r="D650" s="194"/>
      <c r="E650" s="195"/>
      <c r="F650" s="196"/>
      <c r="G650" s="197"/>
    </row>
    <row r="651" spans="1:7" s="186" customFormat="1" ht="25.5">
      <c r="A651" s="210"/>
      <c r="B651" s="191" t="s">
        <v>564</v>
      </c>
      <c r="C651" s="24"/>
      <c r="D651" s="25"/>
      <c r="E651" s="26"/>
      <c r="F651" s="27"/>
      <c r="G651" s="64"/>
    </row>
    <row r="652" spans="1:7" s="186" customFormat="1" ht="38.25">
      <c r="A652" s="210">
        <v>1</v>
      </c>
      <c r="B652" s="105" t="s">
        <v>565</v>
      </c>
      <c r="C652" s="24"/>
      <c r="D652" s="25" t="s">
        <v>5</v>
      </c>
      <c r="E652" s="26">
        <v>3</v>
      </c>
      <c r="F652" s="27"/>
      <c r="G652" s="64">
        <f>F652*E652</f>
        <v>0</v>
      </c>
    </row>
    <row r="653" spans="1:7" s="186" customFormat="1" ht="38.25">
      <c r="A653" s="210">
        <v>2</v>
      </c>
      <c r="B653" s="105" t="s">
        <v>566</v>
      </c>
      <c r="C653" s="24"/>
      <c r="D653" s="25" t="s">
        <v>5</v>
      </c>
      <c r="E653" s="26">
        <v>9</v>
      </c>
      <c r="F653" s="27"/>
      <c r="G653" s="64">
        <f>F653*E653</f>
        <v>0</v>
      </c>
    </row>
    <row r="654" spans="1:7" s="186" customFormat="1" ht="102">
      <c r="A654" s="210">
        <v>3</v>
      </c>
      <c r="B654" s="105" t="s">
        <v>567</v>
      </c>
      <c r="C654" s="24"/>
      <c r="D654" s="25" t="s">
        <v>9</v>
      </c>
      <c r="E654" s="26" t="s">
        <v>426</v>
      </c>
      <c r="F654" s="27"/>
      <c r="G654" s="64">
        <f>F654*E654</f>
        <v>0</v>
      </c>
    </row>
    <row r="655" spans="1:7">
      <c r="A655" s="22"/>
      <c r="B655" s="105"/>
      <c r="C655" s="24"/>
      <c r="D655" s="25"/>
      <c r="E655" s="26"/>
      <c r="F655" s="27"/>
      <c r="G655" s="64"/>
    </row>
    <row r="656" spans="1:7" s="186" customFormat="1">
      <c r="A656" s="22">
        <f>COUNT($A$1:A655)+1</f>
        <v>175</v>
      </c>
      <c r="B656" s="168" t="s">
        <v>454</v>
      </c>
      <c r="C656" s="168"/>
      <c r="D656" s="213" t="s">
        <v>5</v>
      </c>
      <c r="E656" s="214">
        <v>1</v>
      </c>
      <c r="F656" s="215"/>
      <c r="G656" s="216">
        <f>F656*E656</f>
        <v>0</v>
      </c>
    </row>
    <row r="657" spans="1:7" s="186" customFormat="1" ht="63.75">
      <c r="A657" s="167"/>
      <c r="B657" s="217" t="s">
        <v>583</v>
      </c>
      <c r="C657" s="218"/>
      <c r="D657" s="219"/>
      <c r="E657" s="202"/>
      <c r="F657" s="220"/>
      <c r="G657" s="216"/>
    </row>
    <row r="658" spans="1:7" s="186" customFormat="1" ht="25.5">
      <c r="A658" s="167"/>
      <c r="B658" s="217" t="s">
        <v>584</v>
      </c>
      <c r="C658" s="218"/>
      <c r="D658" s="219"/>
      <c r="E658" s="202"/>
      <c r="F658" s="220"/>
      <c r="G658" s="216"/>
    </row>
    <row r="659" spans="1:7" s="186" customFormat="1">
      <c r="A659" s="167"/>
      <c r="B659" s="221" t="s">
        <v>419</v>
      </c>
      <c r="C659" s="218"/>
      <c r="D659" s="219"/>
      <c r="E659" s="202"/>
      <c r="F659" s="220"/>
      <c r="G659" s="216"/>
    </row>
    <row r="660" spans="1:7" s="186" customFormat="1" ht="25.5">
      <c r="A660" s="167"/>
      <c r="B660" s="221" t="s">
        <v>585</v>
      </c>
      <c r="C660" s="218"/>
      <c r="D660" s="219"/>
      <c r="E660" s="202"/>
      <c r="F660" s="220"/>
      <c r="G660" s="216"/>
    </row>
    <row r="661" spans="1:7" s="186" customFormat="1">
      <c r="A661" s="167"/>
      <c r="B661" s="170" t="s">
        <v>455</v>
      </c>
      <c r="C661" s="171"/>
      <c r="D661" s="222"/>
      <c r="E661" s="202"/>
      <c r="F661" s="220"/>
      <c r="G661" s="216"/>
    </row>
    <row r="662" spans="1:7" s="186" customFormat="1">
      <c r="A662" s="167"/>
      <c r="B662" s="223" t="s">
        <v>402</v>
      </c>
      <c r="C662" s="172"/>
      <c r="D662" s="222"/>
      <c r="E662" s="202"/>
      <c r="F662" s="220"/>
      <c r="G662" s="216"/>
    </row>
    <row r="663" spans="1:7" s="186" customFormat="1">
      <c r="A663" s="167"/>
      <c r="B663" s="173" t="s">
        <v>569</v>
      </c>
      <c r="C663" s="172"/>
      <c r="D663" s="222"/>
      <c r="E663" s="202"/>
      <c r="F663" s="220"/>
      <c r="G663" s="216"/>
    </row>
    <row r="664" spans="1:7" s="186" customFormat="1">
      <c r="A664" s="167"/>
      <c r="B664" s="173" t="s">
        <v>456</v>
      </c>
      <c r="C664" s="172"/>
      <c r="D664" s="222"/>
      <c r="E664" s="202"/>
      <c r="F664" s="220"/>
      <c r="G664" s="216"/>
    </row>
    <row r="665" spans="1:7" s="186" customFormat="1">
      <c r="A665" s="167"/>
      <c r="B665" s="173" t="s">
        <v>457</v>
      </c>
      <c r="C665" s="172"/>
      <c r="D665" s="222"/>
      <c r="E665" s="202"/>
      <c r="F665" s="220"/>
      <c r="G665" s="216"/>
    </row>
    <row r="666" spans="1:7" s="186" customFormat="1">
      <c r="A666" s="167"/>
      <c r="B666" s="173" t="s">
        <v>458</v>
      </c>
      <c r="C666" s="172"/>
      <c r="D666" s="222"/>
      <c r="E666" s="202"/>
      <c r="F666" s="220"/>
      <c r="G666" s="216"/>
    </row>
    <row r="667" spans="1:7" s="186" customFormat="1">
      <c r="A667" s="167"/>
      <c r="B667" s="173" t="s">
        <v>459</v>
      </c>
      <c r="C667" s="172"/>
      <c r="D667" s="222"/>
      <c r="E667" s="202"/>
      <c r="F667" s="220"/>
      <c r="G667" s="216"/>
    </row>
    <row r="668" spans="1:7" s="186" customFormat="1">
      <c r="A668" s="167"/>
      <c r="B668" s="173"/>
      <c r="C668" s="172"/>
      <c r="D668" s="222"/>
      <c r="E668" s="202"/>
      <c r="F668" s="220"/>
      <c r="G668" s="216"/>
    </row>
    <row r="669" spans="1:7" s="186" customFormat="1">
      <c r="A669" s="22">
        <f>COUNT($A$1:A668)+1</f>
        <v>176</v>
      </c>
      <c r="B669" s="168" t="s">
        <v>570</v>
      </c>
      <c r="C669" s="168"/>
      <c r="D669" s="213" t="s">
        <v>5</v>
      </c>
      <c r="E669" s="214">
        <v>1</v>
      </c>
      <c r="F669" s="215"/>
      <c r="G669" s="216">
        <f>F669*E669</f>
        <v>0</v>
      </c>
    </row>
    <row r="670" spans="1:7" s="186" customFormat="1" ht="63.75">
      <c r="A670" s="167"/>
      <c r="B670" s="217" t="s">
        <v>586</v>
      </c>
      <c r="C670" s="218"/>
      <c r="D670" s="219"/>
      <c r="E670" s="202"/>
      <c r="F670" s="220"/>
      <c r="G670" s="216"/>
    </row>
    <row r="671" spans="1:7" s="186" customFormat="1">
      <c r="A671" s="167"/>
      <c r="B671" s="217" t="s">
        <v>588</v>
      </c>
      <c r="C671" s="218"/>
      <c r="D671" s="219"/>
      <c r="E671" s="202"/>
      <c r="F671" s="220"/>
      <c r="G671" s="216"/>
    </row>
    <row r="672" spans="1:7" s="186" customFormat="1">
      <c r="A672" s="167"/>
      <c r="B672" s="221" t="s">
        <v>419</v>
      </c>
      <c r="C672" s="218"/>
      <c r="D672" s="219"/>
      <c r="E672" s="202"/>
      <c r="F672" s="220"/>
      <c r="G672" s="216"/>
    </row>
    <row r="673" spans="1:7" s="186" customFormat="1">
      <c r="A673" s="167"/>
      <c r="B673" s="221" t="s">
        <v>587</v>
      </c>
      <c r="C673" s="218"/>
      <c r="D673" s="219"/>
      <c r="E673" s="202"/>
      <c r="F673" s="220"/>
      <c r="G673" s="216"/>
    </row>
    <row r="674" spans="1:7" s="186" customFormat="1">
      <c r="A674" s="167"/>
      <c r="B674" s="170" t="s">
        <v>455</v>
      </c>
      <c r="C674" s="171"/>
      <c r="D674" s="222"/>
      <c r="E674" s="202"/>
      <c r="F674" s="220"/>
      <c r="G674" s="216"/>
    </row>
    <row r="675" spans="1:7" s="186" customFormat="1">
      <c r="A675" s="167"/>
      <c r="B675" s="223" t="s">
        <v>402</v>
      </c>
      <c r="C675" s="172"/>
      <c r="D675" s="222"/>
      <c r="E675" s="202"/>
      <c r="F675" s="220"/>
      <c r="G675" s="216"/>
    </row>
    <row r="676" spans="1:7" s="186" customFormat="1">
      <c r="A676" s="167"/>
      <c r="B676" s="173" t="s">
        <v>571</v>
      </c>
      <c r="C676" s="172"/>
      <c r="D676" s="222"/>
      <c r="E676" s="202"/>
      <c r="F676" s="220"/>
      <c r="G676" s="216"/>
    </row>
    <row r="677" spans="1:7" s="186" customFormat="1">
      <c r="A677" s="167"/>
      <c r="B677" s="173" t="s">
        <v>572</v>
      </c>
      <c r="C677" s="172"/>
      <c r="D677" s="222"/>
      <c r="E677" s="202"/>
      <c r="F677" s="220"/>
      <c r="G677" s="216"/>
    </row>
    <row r="678" spans="1:7" s="186" customFormat="1">
      <c r="A678" s="167"/>
      <c r="B678" s="173" t="s">
        <v>573</v>
      </c>
      <c r="C678" s="172"/>
      <c r="D678" s="222"/>
      <c r="E678" s="202"/>
      <c r="F678" s="220"/>
      <c r="G678" s="216"/>
    </row>
    <row r="679" spans="1:7" s="186" customFormat="1">
      <c r="A679" s="167"/>
      <c r="B679" s="173" t="s">
        <v>574</v>
      </c>
      <c r="C679" s="172"/>
      <c r="D679" s="222"/>
      <c r="E679" s="202"/>
      <c r="F679" s="220"/>
      <c r="G679" s="216"/>
    </row>
    <row r="680" spans="1:7" s="186" customFormat="1">
      <c r="A680" s="167"/>
      <c r="B680" s="173" t="s">
        <v>575</v>
      </c>
      <c r="C680" s="172"/>
      <c r="D680" s="222"/>
      <c r="E680" s="202"/>
      <c r="F680" s="220"/>
      <c r="G680" s="216"/>
    </row>
    <row r="681" spans="1:7">
      <c r="A681" s="167"/>
      <c r="B681" s="173"/>
      <c r="C681" s="172"/>
      <c r="D681" s="222"/>
      <c r="E681" s="202"/>
      <c r="F681" s="220"/>
      <c r="G681" s="216"/>
    </row>
    <row r="682" spans="1:7">
      <c r="A682" s="22">
        <f>COUNT($A$1:A681)+1</f>
        <v>177</v>
      </c>
      <c r="B682" s="224" t="s">
        <v>589</v>
      </c>
      <c r="C682" s="168"/>
      <c r="D682" s="213" t="s">
        <v>5</v>
      </c>
      <c r="E682" s="214">
        <v>4</v>
      </c>
      <c r="F682" s="215"/>
      <c r="G682" s="216">
        <f>F682*E682</f>
        <v>0</v>
      </c>
    </row>
    <row r="683" spans="1:7">
      <c r="A683" s="167"/>
      <c r="B683" s="223" t="s">
        <v>402</v>
      </c>
      <c r="C683" s="172"/>
      <c r="D683" s="222"/>
      <c r="E683" s="202"/>
      <c r="F683" s="220"/>
      <c r="G683" s="216"/>
    </row>
    <row r="684" spans="1:7">
      <c r="A684" s="167"/>
      <c r="B684" s="173" t="s">
        <v>577</v>
      </c>
      <c r="C684" s="172"/>
      <c r="D684" s="222"/>
      <c r="E684" s="202"/>
      <c r="F684" s="220"/>
      <c r="G684" s="216"/>
    </row>
    <row r="685" spans="1:7">
      <c r="A685" s="167"/>
      <c r="B685" s="173" t="s">
        <v>578</v>
      </c>
      <c r="C685" s="172"/>
      <c r="D685" s="222"/>
      <c r="E685" s="202"/>
      <c r="F685" s="220"/>
      <c r="G685" s="216"/>
    </row>
    <row r="686" spans="1:7">
      <c r="A686" s="167"/>
      <c r="B686" s="173" t="s">
        <v>579</v>
      </c>
      <c r="C686" s="172"/>
      <c r="D686" s="222"/>
      <c r="E686" s="202"/>
      <c r="F686" s="220"/>
      <c r="G686" s="216"/>
    </row>
    <row r="687" spans="1:7">
      <c r="A687" s="167"/>
      <c r="B687" s="173" t="s">
        <v>580</v>
      </c>
      <c r="C687" s="172"/>
      <c r="D687" s="222"/>
      <c r="E687" s="202"/>
      <c r="F687" s="220"/>
      <c r="G687" s="216"/>
    </row>
    <row r="688" spans="1:7">
      <c r="A688" s="167"/>
      <c r="B688" s="173" t="s">
        <v>581</v>
      </c>
      <c r="C688" s="172"/>
      <c r="D688" s="222"/>
      <c r="E688" s="202"/>
      <c r="F688" s="220"/>
      <c r="G688" s="216"/>
    </row>
    <row r="689" spans="1:7">
      <c r="A689" s="167"/>
      <c r="B689" s="173"/>
      <c r="C689" s="172"/>
      <c r="D689" s="222"/>
      <c r="E689" s="202"/>
      <c r="F689" s="220"/>
      <c r="G689" s="216"/>
    </row>
    <row r="690" spans="1:7">
      <c r="A690" s="22">
        <f>COUNT($A$1:A689)+1</f>
        <v>178</v>
      </c>
      <c r="B690" s="224" t="s">
        <v>694</v>
      </c>
      <c r="C690" s="168"/>
      <c r="D690" s="213" t="s">
        <v>5</v>
      </c>
      <c r="E690" s="214">
        <v>1</v>
      </c>
      <c r="F690" s="215"/>
      <c r="G690" s="216">
        <f>F690*E690</f>
        <v>0</v>
      </c>
    </row>
    <row r="691" spans="1:7">
      <c r="A691" s="167"/>
      <c r="B691" s="223" t="s">
        <v>402</v>
      </c>
      <c r="C691" s="172"/>
      <c r="D691" s="222"/>
      <c r="E691" s="202"/>
      <c r="F691" s="220"/>
      <c r="G691" s="216"/>
    </row>
    <row r="692" spans="1:7">
      <c r="A692" s="167"/>
      <c r="B692" s="173" t="s">
        <v>695</v>
      </c>
      <c r="C692" s="172"/>
      <c r="D692" s="222"/>
      <c r="E692" s="202"/>
      <c r="F692" s="220"/>
      <c r="G692" s="216"/>
    </row>
    <row r="693" spans="1:7">
      <c r="A693" s="167"/>
      <c r="B693" s="173" t="s">
        <v>696</v>
      </c>
      <c r="C693" s="172"/>
      <c r="D693" s="222"/>
      <c r="E693" s="202"/>
      <c r="F693" s="220"/>
      <c r="G693" s="216"/>
    </row>
    <row r="694" spans="1:7">
      <c r="A694" s="167"/>
      <c r="B694" s="173" t="s">
        <v>697</v>
      </c>
      <c r="C694" s="172"/>
      <c r="D694" s="222"/>
      <c r="E694" s="202"/>
      <c r="F694" s="220"/>
      <c r="G694" s="216"/>
    </row>
    <row r="695" spans="1:7">
      <c r="A695" s="167"/>
      <c r="B695" s="173" t="s">
        <v>699</v>
      </c>
      <c r="C695" s="172"/>
      <c r="D695" s="222"/>
      <c r="E695" s="202"/>
      <c r="F695" s="220"/>
      <c r="G695" s="216"/>
    </row>
    <row r="696" spans="1:7">
      <c r="A696" s="167"/>
      <c r="B696" s="173" t="s">
        <v>698</v>
      </c>
      <c r="C696" s="172"/>
      <c r="D696" s="222"/>
      <c r="E696" s="202"/>
      <c r="F696" s="220"/>
      <c r="G696" s="216"/>
    </row>
    <row r="697" spans="1:7">
      <c r="A697" s="212"/>
      <c r="B697" s="173"/>
      <c r="C697" s="172"/>
      <c r="D697" s="222"/>
      <c r="E697" s="202"/>
      <c r="F697" s="220"/>
      <c r="G697" s="216"/>
    </row>
    <row r="698" spans="1:7" ht="38.25">
      <c r="A698" s="22">
        <f>COUNT($A$1:A696)+1</f>
        <v>179</v>
      </c>
      <c r="B698" s="102" t="s">
        <v>693</v>
      </c>
      <c r="C698" s="24"/>
      <c r="D698" s="213" t="s">
        <v>5</v>
      </c>
      <c r="E698" s="214">
        <v>1</v>
      </c>
      <c r="F698" s="215"/>
      <c r="G698" s="216">
        <f>F698*E698</f>
        <v>0</v>
      </c>
    </row>
    <row r="699" spans="1:7">
      <c r="A699" s="22"/>
      <c r="B699" s="102" t="s">
        <v>617</v>
      </c>
      <c r="C699" s="24"/>
      <c r="D699" s="25"/>
      <c r="E699" s="26"/>
      <c r="F699" s="27"/>
      <c r="G699" s="64"/>
    </row>
    <row r="700" spans="1:7">
      <c r="A700" s="22"/>
      <c r="B700" s="105"/>
      <c r="C700" s="24"/>
      <c r="D700" s="25"/>
      <c r="E700" s="26"/>
      <c r="F700" s="27"/>
      <c r="G700" s="64"/>
    </row>
    <row r="701" spans="1:7">
      <c r="A701" s="22">
        <f>COUNT($A$1:A700)+1</f>
        <v>180</v>
      </c>
      <c r="B701" s="102" t="s">
        <v>618</v>
      </c>
      <c r="C701" s="24"/>
      <c r="D701" s="213" t="s">
        <v>5</v>
      </c>
      <c r="E701" s="214">
        <v>3</v>
      </c>
      <c r="F701" s="215"/>
      <c r="G701" s="216">
        <f>F701*E701</f>
        <v>0</v>
      </c>
    </row>
    <row r="702" spans="1:7">
      <c r="A702" s="22"/>
      <c r="B702" s="105"/>
      <c r="C702" s="24"/>
      <c r="D702" s="25"/>
      <c r="E702" s="26"/>
      <c r="F702" s="27"/>
      <c r="G702" s="64"/>
    </row>
    <row r="703" spans="1:7">
      <c r="A703" s="22">
        <f>COUNT($A$1:A702)+1</f>
        <v>181</v>
      </c>
      <c r="B703" s="102" t="s">
        <v>619</v>
      </c>
      <c r="C703" s="24"/>
      <c r="D703" s="213" t="s">
        <v>5</v>
      </c>
      <c r="E703" s="214">
        <v>1</v>
      </c>
      <c r="F703" s="215"/>
      <c r="G703" s="216">
        <f>F703*E703</f>
        <v>0</v>
      </c>
    </row>
    <row r="704" spans="1:7">
      <c r="A704" s="22"/>
      <c r="B704" s="105"/>
      <c r="C704" s="24"/>
      <c r="D704" s="25"/>
      <c r="E704" s="26"/>
      <c r="F704" s="27"/>
      <c r="G704" s="64"/>
    </row>
    <row r="705" spans="1:7">
      <c r="A705" s="22">
        <f>COUNT($A$1:A704)+1</f>
        <v>182</v>
      </c>
      <c r="B705" s="107" t="s">
        <v>199</v>
      </c>
      <c r="C705" s="24"/>
      <c r="D705" s="25"/>
      <c r="E705" s="26"/>
      <c r="F705" s="27"/>
      <c r="G705" s="64"/>
    </row>
    <row r="706" spans="1:7" ht="127.5">
      <c r="A706" s="22"/>
      <c r="B706" s="108" t="s">
        <v>213</v>
      </c>
      <c r="C706" s="24"/>
      <c r="D706" s="25"/>
      <c r="E706" s="26"/>
      <c r="F706" s="27"/>
      <c r="G706" s="64"/>
    </row>
    <row r="707" spans="1:7">
      <c r="A707" s="22"/>
      <c r="B707" s="109" t="s">
        <v>200</v>
      </c>
      <c r="C707" s="24"/>
      <c r="D707" s="25"/>
      <c r="E707" s="26"/>
      <c r="F707" s="27"/>
      <c r="G707" s="64"/>
    </row>
    <row r="708" spans="1:7" s="186" customFormat="1">
      <c r="A708" s="22"/>
      <c r="B708" s="109" t="s">
        <v>201</v>
      </c>
      <c r="C708" s="200"/>
      <c r="D708" s="201" t="s">
        <v>23</v>
      </c>
      <c r="E708" s="202">
        <v>750</v>
      </c>
      <c r="F708" s="203"/>
      <c r="G708" s="204">
        <f>F708*E708</f>
        <v>0</v>
      </c>
    </row>
    <row r="709" spans="1:7" s="186" customFormat="1">
      <c r="A709" s="22"/>
      <c r="B709" s="109" t="s">
        <v>202</v>
      </c>
      <c r="C709" s="200"/>
      <c r="D709" s="201" t="s">
        <v>23</v>
      </c>
      <c r="E709" s="202">
        <v>350</v>
      </c>
      <c r="F709" s="203"/>
      <c r="G709" s="204">
        <f>F709*E709</f>
        <v>0</v>
      </c>
    </row>
    <row r="710" spans="1:7" s="186" customFormat="1">
      <c r="A710" s="22"/>
      <c r="B710" s="109" t="s">
        <v>203</v>
      </c>
      <c r="C710" s="200"/>
      <c r="D710" s="201" t="s">
        <v>23</v>
      </c>
      <c r="E710" s="202">
        <v>40</v>
      </c>
      <c r="F710" s="203"/>
      <c r="G710" s="204">
        <f>F710*E710</f>
        <v>0</v>
      </c>
    </row>
    <row r="711" spans="1:7">
      <c r="A711" s="22"/>
      <c r="B711" s="258"/>
      <c r="C711" s="200"/>
      <c r="D711" s="201"/>
      <c r="E711" s="202"/>
      <c r="F711" s="203"/>
      <c r="G711" s="204"/>
    </row>
    <row r="712" spans="1:7" s="186" customFormat="1" ht="63.75">
      <c r="A712" s="22">
        <f>COUNT($A$1:A711)+1</f>
        <v>183</v>
      </c>
      <c r="B712" s="218" t="s">
        <v>775</v>
      </c>
      <c r="C712" s="200"/>
      <c r="D712" s="201" t="s">
        <v>23</v>
      </c>
      <c r="E712" s="202">
        <v>450</v>
      </c>
      <c r="F712" s="203"/>
      <c r="G712" s="204">
        <f>F712*E712</f>
        <v>0</v>
      </c>
    </row>
    <row r="713" spans="1:7" s="186" customFormat="1">
      <c r="A713" s="22"/>
      <c r="B713" s="218"/>
      <c r="C713" s="200"/>
      <c r="D713" s="201"/>
      <c r="E713" s="202"/>
      <c r="F713" s="203"/>
      <c r="G713" s="204"/>
    </row>
    <row r="714" spans="1:7" s="186" customFormat="1" ht="63.75">
      <c r="A714" s="22">
        <f>COUNT($A$1:A713)+1</f>
        <v>184</v>
      </c>
      <c r="B714" s="218" t="s">
        <v>776</v>
      </c>
      <c r="C714" s="200"/>
      <c r="D714" s="201" t="s">
        <v>23</v>
      </c>
      <c r="E714" s="202">
        <v>850</v>
      </c>
      <c r="F714" s="203"/>
      <c r="G714" s="204">
        <f>F714*E714</f>
        <v>0</v>
      </c>
    </row>
    <row r="715" spans="1:7">
      <c r="A715" s="22"/>
      <c r="B715" s="102"/>
      <c r="C715" s="24"/>
      <c r="D715" s="25"/>
      <c r="E715" s="26"/>
      <c r="F715" s="27"/>
      <c r="G715" s="64"/>
    </row>
    <row r="716" spans="1:7">
      <c r="A716" s="22"/>
      <c r="B716" s="23"/>
      <c r="C716" s="24"/>
      <c r="D716" s="25"/>
      <c r="E716" s="26"/>
      <c r="F716" s="27"/>
      <c r="G716" s="64"/>
    </row>
    <row r="717" spans="1:7">
      <c r="A717" s="22">
        <f>COUNT($A$1:A716)+1</f>
        <v>185</v>
      </c>
      <c r="B717" s="1" t="s">
        <v>204</v>
      </c>
      <c r="C717" s="24"/>
      <c r="D717" s="25" t="s">
        <v>7</v>
      </c>
      <c r="E717" s="26">
        <v>4</v>
      </c>
      <c r="F717" s="27"/>
      <c r="G717" s="64">
        <f>F717*E717</f>
        <v>0</v>
      </c>
    </row>
    <row r="718" spans="1:7" ht="63.75">
      <c r="A718" s="22"/>
      <c r="B718" s="111" t="s">
        <v>205</v>
      </c>
      <c r="C718" s="24"/>
      <c r="D718" s="25"/>
      <c r="E718" s="26"/>
      <c r="F718" s="27"/>
      <c r="G718" s="64"/>
    </row>
    <row r="719" spans="1:7">
      <c r="A719" s="22"/>
      <c r="B719" s="112" t="s">
        <v>206</v>
      </c>
      <c r="C719" s="24"/>
      <c r="D719" s="25"/>
      <c r="E719" s="26"/>
      <c r="F719" s="27"/>
      <c r="G719" s="64"/>
    </row>
    <row r="720" spans="1:7">
      <c r="A720" s="22"/>
      <c r="B720" s="112"/>
      <c r="C720" s="24"/>
      <c r="D720" s="25"/>
      <c r="E720" s="26"/>
      <c r="F720" s="27"/>
      <c r="G720" s="64"/>
    </row>
    <row r="721" spans="1:7">
      <c r="A721" s="22">
        <f>COUNT($A$1:A720)+1</f>
        <v>186</v>
      </c>
      <c r="B721" s="111" t="s">
        <v>207</v>
      </c>
      <c r="C721" s="24"/>
      <c r="D721" s="25" t="s">
        <v>7</v>
      </c>
      <c r="E721" s="26">
        <v>80</v>
      </c>
      <c r="F721" s="27"/>
      <c r="G721" s="64">
        <f>F721*E721</f>
        <v>0</v>
      </c>
    </row>
    <row r="722" spans="1:7">
      <c r="A722" s="22"/>
      <c r="B722" s="111"/>
      <c r="C722" s="24"/>
      <c r="D722" s="25"/>
      <c r="E722" s="26"/>
      <c r="F722" s="27"/>
      <c r="G722" s="64"/>
    </row>
    <row r="723" spans="1:7">
      <c r="A723" s="22">
        <f>COUNT($A$1:A722)+1</f>
        <v>187</v>
      </c>
      <c r="B723" s="111" t="s">
        <v>208</v>
      </c>
      <c r="C723" s="24"/>
      <c r="D723" s="25" t="s">
        <v>7</v>
      </c>
      <c r="E723" s="26">
        <v>50</v>
      </c>
      <c r="F723" s="27"/>
      <c r="G723" s="64">
        <f>F723*E723</f>
        <v>0</v>
      </c>
    </row>
    <row r="724" spans="1:7">
      <c r="A724" s="22"/>
      <c r="B724" s="111"/>
      <c r="C724" s="24"/>
      <c r="D724" s="25"/>
      <c r="E724" s="26"/>
      <c r="F724" s="27"/>
      <c r="G724" s="64"/>
    </row>
    <row r="725" spans="1:7">
      <c r="A725" s="22">
        <f>COUNT($A$1:A724)+1</f>
        <v>188</v>
      </c>
      <c r="B725" s="111" t="s">
        <v>463</v>
      </c>
      <c r="C725" s="24"/>
      <c r="D725" s="25" t="s">
        <v>7</v>
      </c>
      <c r="E725" s="26">
        <v>12</v>
      </c>
      <c r="F725" s="27"/>
      <c r="G725" s="64">
        <f>F725*E725</f>
        <v>0</v>
      </c>
    </row>
    <row r="726" spans="1:7">
      <c r="A726" s="22"/>
      <c r="B726" s="111"/>
      <c r="C726" s="24"/>
      <c r="D726" s="25"/>
      <c r="E726" s="26"/>
      <c r="F726" s="27"/>
      <c r="G726" s="64"/>
    </row>
    <row r="727" spans="1:7">
      <c r="A727" s="22">
        <f>COUNT($A$1:A726)+1</f>
        <v>189</v>
      </c>
      <c r="B727" s="111" t="s">
        <v>464</v>
      </c>
      <c r="C727" s="24"/>
      <c r="D727" s="25" t="s">
        <v>7</v>
      </c>
      <c r="E727" s="26">
        <v>3</v>
      </c>
      <c r="F727" s="27"/>
      <c r="G727" s="64">
        <f>F727*E727</f>
        <v>0</v>
      </c>
    </row>
    <row r="728" spans="1:7">
      <c r="A728" s="22"/>
      <c r="B728" s="23"/>
      <c r="C728" s="24"/>
      <c r="D728" s="25"/>
      <c r="E728" s="26"/>
      <c r="F728" s="27"/>
      <c r="G728" s="64"/>
    </row>
    <row r="729" spans="1:7">
      <c r="A729" s="22">
        <f>COUNT($A$1:A728)+1</f>
        <v>190</v>
      </c>
      <c r="B729" s="24" t="s">
        <v>209</v>
      </c>
      <c r="C729" s="24"/>
      <c r="D729" s="25" t="s">
        <v>5</v>
      </c>
      <c r="E729" s="26">
        <v>1</v>
      </c>
      <c r="F729" s="27"/>
      <c r="G729" s="64">
        <f>F729*E729</f>
        <v>0</v>
      </c>
    </row>
    <row r="730" spans="1:7" ht="76.5">
      <c r="A730" s="22"/>
      <c r="B730" s="113" t="s">
        <v>210</v>
      </c>
      <c r="C730" s="24"/>
      <c r="D730" s="25"/>
      <c r="E730" s="26"/>
      <c r="F730" s="27"/>
      <c r="G730" s="64"/>
    </row>
    <row r="731" spans="1:7">
      <c r="A731" s="22"/>
      <c r="B731" s="114" t="s">
        <v>621</v>
      </c>
      <c r="C731" s="24"/>
      <c r="D731" s="25"/>
      <c r="E731" s="26"/>
      <c r="F731" s="27"/>
      <c r="G731" s="64"/>
    </row>
    <row r="732" spans="1:7">
      <c r="A732" s="22"/>
      <c r="B732" s="114"/>
      <c r="C732" s="24"/>
      <c r="D732" s="25"/>
      <c r="E732" s="26"/>
      <c r="F732" s="27"/>
      <c r="G732" s="64"/>
    </row>
    <row r="733" spans="1:7">
      <c r="A733" s="22">
        <f>COUNT($A$1:A732)+1</f>
        <v>191</v>
      </c>
      <c r="B733" s="111" t="s">
        <v>622</v>
      </c>
      <c r="C733" s="24"/>
      <c r="D733" s="25" t="s">
        <v>5</v>
      </c>
      <c r="E733" s="26">
        <v>1</v>
      </c>
      <c r="F733" s="27"/>
      <c r="G733" s="64">
        <f>F733*E733</f>
        <v>0</v>
      </c>
    </row>
    <row r="734" spans="1:7">
      <c r="A734" s="22"/>
      <c r="B734" s="114"/>
      <c r="C734" s="24"/>
      <c r="D734" s="25"/>
      <c r="E734" s="26"/>
      <c r="F734" s="27"/>
      <c r="G734" s="64"/>
    </row>
    <row r="735" spans="1:7">
      <c r="A735" s="22">
        <f>COUNT($A$1:A734)+1</f>
        <v>192</v>
      </c>
      <c r="B735" s="111" t="s">
        <v>623</v>
      </c>
      <c r="C735" s="24"/>
      <c r="D735" s="25" t="s">
        <v>5</v>
      </c>
      <c r="E735" s="26">
        <v>8</v>
      </c>
      <c r="F735" s="27"/>
      <c r="G735" s="64">
        <f>F735*E735</f>
        <v>0</v>
      </c>
    </row>
    <row r="736" spans="1:7">
      <c r="A736" s="22"/>
      <c r="B736" s="114"/>
      <c r="C736" s="24"/>
      <c r="D736" s="25"/>
      <c r="E736" s="26"/>
      <c r="F736" s="27"/>
      <c r="G736" s="64"/>
    </row>
    <row r="737" spans="1:7">
      <c r="A737" s="22">
        <f>COUNT($A$1:A736)+1</f>
        <v>193</v>
      </c>
      <c r="B737" s="111" t="s">
        <v>624</v>
      </c>
      <c r="C737" s="24"/>
      <c r="D737" s="25" t="s">
        <v>5</v>
      </c>
      <c r="E737" s="26">
        <v>4</v>
      </c>
      <c r="F737" s="27"/>
      <c r="G737" s="64">
        <f>F737*E737</f>
        <v>0</v>
      </c>
    </row>
    <row r="738" spans="1:7">
      <c r="A738" s="22"/>
      <c r="B738" s="114"/>
      <c r="C738" s="24"/>
      <c r="D738" s="25"/>
      <c r="E738" s="26"/>
      <c r="F738" s="27"/>
      <c r="G738" s="64"/>
    </row>
    <row r="739" spans="1:7">
      <c r="A739" s="22">
        <f>COUNT($A$1:A738)+1</f>
        <v>194</v>
      </c>
      <c r="B739" s="111" t="s">
        <v>625</v>
      </c>
      <c r="C739" s="24"/>
      <c r="D739" s="25" t="s">
        <v>5</v>
      </c>
      <c r="E739" s="26">
        <v>1</v>
      </c>
      <c r="F739" s="27"/>
      <c r="G739" s="64">
        <f>F739*E739</f>
        <v>0</v>
      </c>
    </row>
    <row r="740" spans="1:7">
      <c r="A740" s="22"/>
      <c r="B740" s="114"/>
      <c r="C740" s="24"/>
      <c r="D740" s="25"/>
      <c r="E740" s="26"/>
      <c r="F740" s="27"/>
      <c r="G740" s="64"/>
    </row>
    <row r="741" spans="1:7">
      <c r="A741" s="22">
        <f>COUNT($A$1:A740)+1</f>
        <v>195</v>
      </c>
      <c r="B741" s="111" t="s">
        <v>626</v>
      </c>
      <c r="C741" s="24"/>
      <c r="D741" s="25" t="s">
        <v>5</v>
      </c>
      <c r="E741" s="26">
        <v>2</v>
      </c>
      <c r="F741" s="27"/>
      <c r="G741" s="64">
        <f>F741*E741</f>
        <v>0</v>
      </c>
    </row>
    <row r="742" spans="1:7">
      <c r="A742" s="22"/>
      <c r="B742" s="111"/>
      <c r="C742" s="24"/>
      <c r="D742" s="25"/>
      <c r="E742" s="26"/>
      <c r="F742" s="27"/>
      <c r="G742" s="64"/>
    </row>
    <row r="743" spans="1:7">
      <c r="A743" s="22">
        <f>COUNT($A$1:A742)+1</f>
        <v>196</v>
      </c>
      <c r="B743" s="111" t="s">
        <v>627</v>
      </c>
      <c r="C743" s="24"/>
      <c r="D743" s="25" t="s">
        <v>5</v>
      </c>
      <c r="E743" s="26">
        <v>1</v>
      </c>
      <c r="F743" s="27"/>
      <c r="G743" s="64">
        <f>F743*E743</f>
        <v>0</v>
      </c>
    </row>
    <row r="744" spans="1:7">
      <c r="A744" s="22"/>
      <c r="B744" s="114"/>
      <c r="C744" s="24"/>
      <c r="D744" s="25"/>
      <c r="E744" s="26"/>
      <c r="F744" s="27"/>
      <c r="G744" s="64"/>
    </row>
    <row r="745" spans="1:7">
      <c r="A745" s="22">
        <f>COUNT($A$1:A744)+1</f>
        <v>197</v>
      </c>
      <c r="B745" s="24" t="s">
        <v>209</v>
      </c>
      <c r="C745" s="24"/>
      <c r="D745" s="25" t="s">
        <v>5</v>
      </c>
      <c r="E745" s="26">
        <v>1</v>
      </c>
      <c r="F745" s="27"/>
      <c r="G745" s="64">
        <f>F745*E745</f>
        <v>0</v>
      </c>
    </row>
    <row r="746" spans="1:7" ht="89.25">
      <c r="A746" s="22"/>
      <c r="B746" s="113" t="s">
        <v>582</v>
      </c>
      <c r="C746" s="24"/>
      <c r="D746" s="25"/>
      <c r="E746" s="26"/>
      <c r="F746" s="27"/>
      <c r="G746" s="64"/>
    </row>
    <row r="747" spans="1:7">
      <c r="A747" s="22"/>
      <c r="B747" s="114" t="s">
        <v>620</v>
      </c>
      <c r="C747" s="24"/>
      <c r="D747" s="25"/>
      <c r="E747" s="26"/>
      <c r="F747" s="27"/>
      <c r="G747" s="64"/>
    </row>
    <row r="748" spans="1:7">
      <c r="A748" s="22"/>
      <c r="B748" s="114"/>
      <c r="C748" s="24"/>
      <c r="D748" s="25"/>
      <c r="E748" s="26"/>
      <c r="F748" s="27"/>
      <c r="G748" s="64"/>
    </row>
    <row r="749" spans="1:7">
      <c r="A749" s="22">
        <f>COUNT($A$1:A748)+1</f>
        <v>198</v>
      </c>
      <c r="B749" s="24" t="s">
        <v>628</v>
      </c>
      <c r="C749" s="24"/>
      <c r="D749" s="25" t="s">
        <v>5</v>
      </c>
      <c r="E749" s="26">
        <v>1</v>
      </c>
      <c r="F749" s="27"/>
      <c r="G749" s="64">
        <f>F749*E749</f>
        <v>0</v>
      </c>
    </row>
    <row r="750" spans="1:7" ht="76.5">
      <c r="A750" s="22"/>
      <c r="B750" s="227" t="s">
        <v>629</v>
      </c>
      <c r="C750" s="24"/>
      <c r="D750" s="25"/>
      <c r="E750" s="26"/>
      <c r="F750" s="27"/>
      <c r="G750" s="64"/>
    </row>
    <row r="751" spans="1:7">
      <c r="A751" s="22"/>
      <c r="B751" s="114" t="s">
        <v>630</v>
      </c>
      <c r="C751" s="24"/>
      <c r="D751" s="25"/>
      <c r="E751" s="26"/>
      <c r="F751" s="27"/>
      <c r="G751" s="64"/>
    </row>
    <row r="752" spans="1:7">
      <c r="A752" s="22"/>
      <c r="B752" s="114"/>
      <c r="C752" s="24"/>
      <c r="D752" s="25"/>
      <c r="E752" s="26"/>
      <c r="F752" s="27"/>
      <c r="G752" s="64"/>
    </row>
    <row r="753" spans="1:7">
      <c r="A753" s="22">
        <f>COUNT($A$1:A752)+1</f>
        <v>199</v>
      </c>
      <c r="B753" s="111" t="s">
        <v>631</v>
      </c>
      <c r="C753" s="24"/>
      <c r="D753" s="25" t="s">
        <v>5</v>
      </c>
      <c r="E753" s="26">
        <v>4</v>
      </c>
      <c r="F753" s="27"/>
      <c r="G753" s="64">
        <f>F753*E753</f>
        <v>0</v>
      </c>
    </row>
    <row r="754" spans="1:7">
      <c r="A754" s="22"/>
      <c r="B754" s="111"/>
      <c r="C754" s="24"/>
      <c r="D754" s="25"/>
      <c r="E754" s="26"/>
      <c r="F754" s="27"/>
      <c r="G754" s="64"/>
    </row>
    <row r="755" spans="1:7">
      <c r="A755" s="22">
        <f>COUNT($A$1:A754)+1</f>
        <v>200</v>
      </c>
      <c r="B755" s="111" t="s">
        <v>632</v>
      </c>
      <c r="C755" s="24"/>
      <c r="D755" s="25" t="s">
        <v>5</v>
      </c>
      <c r="E755" s="26">
        <v>2</v>
      </c>
      <c r="F755" s="27"/>
      <c r="G755" s="64">
        <f>F755*E755</f>
        <v>0</v>
      </c>
    </row>
    <row r="756" spans="1:7">
      <c r="A756" s="22"/>
      <c r="B756" s="23"/>
      <c r="C756" s="24"/>
      <c r="D756" s="25"/>
      <c r="E756" s="26"/>
      <c r="F756" s="27"/>
      <c r="G756" s="64"/>
    </row>
    <row r="757" spans="1:7">
      <c r="A757" s="22">
        <f>COUNT($A$1:A756)+1</f>
        <v>201</v>
      </c>
      <c r="B757" s="110" t="s">
        <v>211</v>
      </c>
      <c r="C757" s="24"/>
      <c r="D757" s="25" t="s">
        <v>11</v>
      </c>
      <c r="E757" s="26">
        <v>26</v>
      </c>
      <c r="F757" s="27"/>
      <c r="G757" s="64">
        <f>F757*E757</f>
        <v>0</v>
      </c>
    </row>
    <row r="758" spans="1:7" ht="51">
      <c r="A758" s="22"/>
      <c r="B758" s="108" t="s">
        <v>212</v>
      </c>
      <c r="C758" s="24"/>
      <c r="D758" s="25"/>
      <c r="E758" s="26"/>
      <c r="F758" s="27"/>
      <c r="G758" s="64"/>
    </row>
    <row r="759" spans="1:7">
      <c r="A759" s="22"/>
      <c r="B759" s="108"/>
      <c r="C759" s="24"/>
      <c r="D759" s="25"/>
      <c r="E759" s="26"/>
      <c r="F759" s="27"/>
      <c r="G759" s="64"/>
    </row>
    <row r="760" spans="1:7" ht="114.75">
      <c r="A760" s="22">
        <f>COUNT($A$1:A759)+1</f>
        <v>202</v>
      </c>
      <c r="B760" s="226" t="s">
        <v>649</v>
      </c>
      <c r="C760" s="24"/>
      <c r="D760" s="25" t="s">
        <v>5</v>
      </c>
      <c r="E760" s="26">
        <v>1</v>
      </c>
      <c r="F760" s="27"/>
      <c r="G760" s="64">
        <f>F760*E760</f>
        <v>0</v>
      </c>
    </row>
    <row r="761" spans="1:7">
      <c r="A761" s="22"/>
      <c r="B761" s="102" t="s">
        <v>656</v>
      </c>
      <c r="C761" s="24"/>
      <c r="D761" s="25"/>
      <c r="E761" s="26"/>
      <c r="F761" s="27"/>
      <c r="G761" s="64"/>
    </row>
    <row r="762" spans="1:7">
      <c r="A762" s="22"/>
      <c r="B762" s="102" t="s">
        <v>402</v>
      </c>
      <c r="C762" s="24"/>
      <c r="D762" s="25"/>
      <c r="E762" s="26"/>
      <c r="F762" s="27"/>
      <c r="G762" s="64"/>
    </row>
    <row r="763" spans="1:7">
      <c r="A763" s="22"/>
      <c r="B763" s="103" t="s">
        <v>651</v>
      </c>
      <c r="C763" s="24"/>
      <c r="D763" s="25"/>
      <c r="E763" s="26"/>
      <c r="F763" s="27"/>
      <c r="G763" s="64"/>
    </row>
    <row r="764" spans="1:7">
      <c r="A764" s="22"/>
      <c r="B764" s="102" t="s">
        <v>646</v>
      </c>
      <c r="C764" s="24"/>
      <c r="D764" s="25"/>
      <c r="E764" s="26"/>
      <c r="F764" s="27"/>
      <c r="G764" s="64"/>
    </row>
    <row r="765" spans="1:7">
      <c r="A765" s="22"/>
      <c r="B765" s="102" t="s">
        <v>647</v>
      </c>
      <c r="C765" s="24"/>
      <c r="D765" s="25"/>
      <c r="E765" s="26"/>
      <c r="F765" s="27"/>
      <c r="G765" s="64"/>
    </row>
    <row r="766" spans="1:7">
      <c r="A766" s="22"/>
      <c r="B766" s="103" t="s">
        <v>650</v>
      </c>
      <c r="C766" s="24"/>
      <c r="D766" s="25"/>
      <c r="E766" s="26"/>
      <c r="F766" s="27"/>
      <c r="G766" s="64"/>
    </row>
    <row r="767" spans="1:7">
      <c r="A767" s="22"/>
      <c r="B767" s="102"/>
      <c r="C767" s="24"/>
      <c r="D767" s="25"/>
      <c r="E767" s="26"/>
      <c r="F767" s="27"/>
      <c r="G767" s="64"/>
    </row>
    <row r="768" spans="1:7" ht="89.25">
      <c r="A768" s="22">
        <f>COUNT($A$1:A767)+1</f>
        <v>203</v>
      </c>
      <c r="B768" s="226" t="s">
        <v>648</v>
      </c>
      <c r="C768" s="24"/>
      <c r="D768" s="25" t="s">
        <v>5</v>
      </c>
      <c r="E768" s="26">
        <v>4</v>
      </c>
      <c r="F768" s="27"/>
      <c r="G768" s="64">
        <f>F768*E768</f>
        <v>0</v>
      </c>
    </row>
    <row r="769" spans="1:7">
      <c r="A769" s="22"/>
      <c r="B769" s="102" t="s">
        <v>656</v>
      </c>
      <c r="C769" s="24"/>
      <c r="D769" s="25"/>
      <c r="E769" s="26"/>
      <c r="F769" s="27"/>
      <c r="G769" s="64"/>
    </row>
    <row r="770" spans="1:7" ht="25.5">
      <c r="A770" s="22"/>
      <c r="B770" s="102" t="s">
        <v>661</v>
      </c>
      <c r="C770" s="24"/>
      <c r="D770" s="25"/>
      <c r="E770" s="26"/>
      <c r="F770" s="27"/>
      <c r="G770" s="64"/>
    </row>
    <row r="771" spans="1:7">
      <c r="A771" s="22"/>
      <c r="B771" s="102" t="s">
        <v>402</v>
      </c>
      <c r="C771" s="24"/>
      <c r="D771" s="25"/>
      <c r="E771" s="26"/>
      <c r="F771" s="27"/>
      <c r="G771" s="64"/>
    </row>
    <row r="772" spans="1:7">
      <c r="A772" s="22"/>
      <c r="B772" s="103" t="s">
        <v>651</v>
      </c>
      <c r="C772" s="24"/>
      <c r="D772" s="25"/>
      <c r="E772" s="26"/>
      <c r="F772" s="27"/>
      <c r="G772" s="64"/>
    </row>
    <row r="773" spans="1:7">
      <c r="A773" s="22"/>
      <c r="B773" s="102" t="s">
        <v>647</v>
      </c>
      <c r="C773" s="24"/>
      <c r="D773" s="25"/>
      <c r="E773" s="26"/>
      <c r="F773" s="27"/>
      <c r="G773" s="64"/>
    </row>
    <row r="774" spans="1:7">
      <c r="A774" s="22"/>
      <c r="B774" s="103" t="s">
        <v>652</v>
      </c>
      <c r="C774" s="24"/>
      <c r="D774" s="25"/>
      <c r="E774" s="26"/>
      <c r="F774" s="27"/>
      <c r="G774" s="64"/>
    </row>
    <row r="775" spans="1:7">
      <c r="A775" s="22"/>
      <c r="B775" s="102"/>
      <c r="C775" s="24"/>
      <c r="D775" s="25"/>
      <c r="E775" s="26"/>
      <c r="F775" s="27"/>
      <c r="G775" s="64"/>
    </row>
    <row r="776" spans="1:7">
      <c r="A776" s="22">
        <f>COUNT($A$1:A775)+1</f>
        <v>204</v>
      </c>
      <c r="B776" s="102" t="s">
        <v>576</v>
      </c>
      <c r="C776" s="24"/>
      <c r="D776" s="25" t="s">
        <v>5</v>
      </c>
      <c r="E776" s="26">
        <v>1</v>
      </c>
      <c r="F776" s="27"/>
      <c r="G776" s="64">
        <f>F776*E776</f>
        <v>0</v>
      </c>
    </row>
    <row r="777" spans="1:7">
      <c r="A777" s="22"/>
      <c r="B777" s="102" t="s">
        <v>402</v>
      </c>
      <c r="C777" s="24"/>
      <c r="D777" s="25"/>
      <c r="E777" s="26"/>
      <c r="F777" s="27"/>
      <c r="G777" s="64"/>
    </row>
    <row r="778" spans="1:7">
      <c r="A778" s="22"/>
      <c r="B778" s="103" t="s">
        <v>653</v>
      </c>
      <c r="C778" s="24"/>
      <c r="D778" s="25"/>
      <c r="E778" s="26"/>
      <c r="F778" s="27"/>
      <c r="G778" s="64"/>
    </row>
    <row r="779" spans="1:7">
      <c r="A779" s="22"/>
      <c r="B779" s="103" t="s">
        <v>654</v>
      </c>
      <c r="C779" s="24"/>
      <c r="D779" s="25"/>
      <c r="E779" s="26"/>
      <c r="F779" s="27"/>
      <c r="G779" s="64"/>
    </row>
    <row r="780" spans="1:7">
      <c r="A780" s="22"/>
      <c r="B780" s="103" t="s">
        <v>655</v>
      </c>
      <c r="C780" s="24"/>
      <c r="D780" s="25"/>
      <c r="E780" s="26"/>
      <c r="F780" s="27"/>
      <c r="G780" s="64"/>
    </row>
    <row r="781" spans="1:7">
      <c r="A781" s="22"/>
      <c r="B781" s="103"/>
      <c r="C781" s="24"/>
      <c r="D781" s="25"/>
      <c r="E781" s="26"/>
      <c r="F781" s="27"/>
      <c r="G781" s="64"/>
    </row>
    <row r="782" spans="1:7" ht="51">
      <c r="A782" s="22">
        <f>COUNT($A$1:A781)+1</f>
        <v>205</v>
      </c>
      <c r="B782" s="229" t="s">
        <v>674</v>
      </c>
      <c r="C782" s="24"/>
      <c r="D782" s="25" t="s">
        <v>5</v>
      </c>
      <c r="E782" s="26">
        <v>2</v>
      </c>
      <c r="F782" s="27"/>
      <c r="G782" s="64">
        <f>F782*E782</f>
        <v>0</v>
      </c>
    </row>
    <row r="783" spans="1:7" ht="38.25">
      <c r="A783" s="22"/>
      <c r="B783" s="229" t="s">
        <v>675</v>
      </c>
      <c r="C783" s="24"/>
      <c r="D783" s="25"/>
      <c r="E783" s="26"/>
      <c r="F783" s="27"/>
      <c r="G783" s="64"/>
    </row>
    <row r="784" spans="1:7" ht="25.5">
      <c r="A784" s="22"/>
      <c r="B784" s="229" t="s">
        <v>676</v>
      </c>
      <c r="C784" s="24"/>
      <c r="D784" s="25"/>
      <c r="E784" s="26"/>
      <c r="F784" s="27"/>
      <c r="G784" s="64"/>
    </row>
    <row r="785" spans="1:7" ht="38.25">
      <c r="A785" s="22"/>
      <c r="B785" s="229" t="s">
        <v>677</v>
      </c>
      <c r="C785" s="24"/>
      <c r="D785" s="25"/>
      <c r="E785" s="26"/>
      <c r="F785" s="27"/>
      <c r="G785" s="64"/>
    </row>
    <row r="786" spans="1:7">
      <c r="A786" s="22"/>
      <c r="B786" s="229" t="s">
        <v>678</v>
      </c>
      <c r="C786" s="24"/>
      <c r="D786" s="25"/>
      <c r="E786" s="26"/>
      <c r="F786" s="27"/>
      <c r="G786" s="64"/>
    </row>
    <row r="787" spans="1:7">
      <c r="A787" s="22"/>
      <c r="B787" s="108"/>
      <c r="C787" s="24"/>
      <c r="D787" s="25"/>
      <c r="E787" s="26"/>
      <c r="F787" s="27"/>
      <c r="G787" s="64"/>
    </row>
    <row r="788" spans="1:7" ht="38.25">
      <c r="A788" s="22">
        <f>COUNT($A$1:A787)+1</f>
        <v>206</v>
      </c>
      <c r="B788" s="115" t="s">
        <v>214</v>
      </c>
      <c r="C788" s="24"/>
      <c r="D788" s="25" t="s">
        <v>5</v>
      </c>
      <c r="E788" s="26">
        <v>2</v>
      </c>
      <c r="F788" s="27"/>
      <c r="G788" s="64">
        <f>F788*E788</f>
        <v>0</v>
      </c>
    </row>
    <row r="789" spans="1:7">
      <c r="A789" s="22"/>
      <c r="B789" s="91" t="s">
        <v>215</v>
      </c>
      <c r="C789" s="24"/>
      <c r="D789" s="25"/>
      <c r="E789" s="26"/>
      <c r="F789" s="27"/>
      <c r="G789" s="64"/>
    </row>
    <row r="790" spans="1:7">
      <c r="A790" s="22"/>
      <c r="B790" s="116" t="s">
        <v>216</v>
      </c>
      <c r="C790" s="24"/>
      <c r="D790" s="25"/>
      <c r="E790" s="26"/>
      <c r="F790" s="27"/>
      <c r="G790" s="64"/>
    </row>
    <row r="791" spans="1:7">
      <c r="A791" s="22"/>
      <c r="B791" s="116"/>
      <c r="C791" s="24"/>
      <c r="D791" s="25"/>
      <c r="E791" s="26"/>
      <c r="F791" s="27"/>
      <c r="G791" s="64"/>
    </row>
    <row r="792" spans="1:7">
      <c r="A792" s="22">
        <f>COUNT($A$1:A791)+1</f>
        <v>207</v>
      </c>
      <c r="B792" s="111" t="s">
        <v>633</v>
      </c>
      <c r="C792" s="24"/>
      <c r="D792" s="25" t="s">
        <v>5</v>
      </c>
      <c r="E792" s="26">
        <v>6</v>
      </c>
      <c r="F792" s="27"/>
      <c r="G792" s="64">
        <f>F792*E792</f>
        <v>0</v>
      </c>
    </row>
    <row r="793" spans="1:7">
      <c r="A793" s="22"/>
      <c r="B793" s="111"/>
      <c r="C793" s="24"/>
      <c r="D793" s="25"/>
      <c r="E793" s="26"/>
      <c r="F793" s="27"/>
      <c r="G793" s="64"/>
    </row>
    <row r="794" spans="1:7">
      <c r="A794" s="22">
        <f>COUNT($A$1:A793)+1</f>
        <v>208</v>
      </c>
      <c r="B794" s="111" t="s">
        <v>635</v>
      </c>
      <c r="C794" s="24"/>
      <c r="D794" s="25" t="s">
        <v>5</v>
      </c>
      <c r="E794" s="26">
        <v>1</v>
      </c>
      <c r="F794" s="27"/>
      <c r="G794" s="64">
        <f>F794*E794</f>
        <v>0</v>
      </c>
    </row>
    <row r="795" spans="1:7">
      <c r="A795" s="22"/>
      <c r="B795" s="111"/>
      <c r="C795" s="24"/>
      <c r="D795" s="25"/>
      <c r="E795" s="26"/>
      <c r="F795" s="27"/>
      <c r="G795" s="64"/>
    </row>
    <row r="796" spans="1:7">
      <c r="A796" s="22">
        <f>COUNT($A$1:A794)+1</f>
        <v>209</v>
      </c>
      <c r="B796" s="111" t="s">
        <v>636</v>
      </c>
      <c r="C796" s="24"/>
      <c r="D796" s="25" t="s">
        <v>5</v>
      </c>
      <c r="E796" s="26">
        <v>2</v>
      </c>
      <c r="F796" s="27"/>
      <c r="G796" s="64">
        <f>F796*E796</f>
        <v>0</v>
      </c>
    </row>
    <row r="797" spans="1:7">
      <c r="A797" s="22"/>
      <c r="B797" s="111"/>
      <c r="C797" s="24"/>
      <c r="D797" s="25"/>
      <c r="E797" s="26"/>
      <c r="F797" s="27"/>
      <c r="G797" s="64"/>
    </row>
    <row r="798" spans="1:7">
      <c r="A798" s="22">
        <f>COUNT($A$1:A796)+1</f>
        <v>210</v>
      </c>
      <c r="B798" s="111" t="s">
        <v>634</v>
      </c>
      <c r="C798" s="24"/>
      <c r="D798" s="25" t="s">
        <v>5</v>
      </c>
      <c r="E798" s="26">
        <v>8</v>
      </c>
      <c r="F798" s="27"/>
      <c r="G798" s="64">
        <f>F798*E798</f>
        <v>0</v>
      </c>
    </row>
    <row r="799" spans="1:7">
      <c r="A799" s="22"/>
      <c r="B799" s="111"/>
      <c r="C799" s="24"/>
      <c r="D799" s="25"/>
      <c r="E799" s="26"/>
      <c r="F799" s="27"/>
      <c r="G799" s="64"/>
    </row>
    <row r="800" spans="1:7">
      <c r="A800" s="22">
        <f>COUNT($A$1:A798)+1</f>
        <v>211</v>
      </c>
      <c r="B800" s="111" t="s">
        <v>637</v>
      </c>
      <c r="C800" s="24"/>
      <c r="D800" s="25" t="s">
        <v>5</v>
      </c>
      <c r="E800" s="26">
        <v>1</v>
      </c>
      <c r="F800" s="27"/>
      <c r="G800" s="64">
        <f>F800*E800</f>
        <v>0</v>
      </c>
    </row>
    <row r="801" spans="1:7">
      <c r="A801" s="22"/>
      <c r="B801" s="111"/>
      <c r="C801" s="24"/>
      <c r="D801" s="25"/>
      <c r="E801" s="26"/>
      <c r="F801" s="27"/>
      <c r="G801" s="64"/>
    </row>
    <row r="802" spans="1:7">
      <c r="A802" s="22">
        <f>COUNT($A$1:A800)+1</f>
        <v>212</v>
      </c>
      <c r="B802" s="111" t="s">
        <v>638</v>
      </c>
      <c r="C802" s="24"/>
      <c r="D802" s="25" t="s">
        <v>5</v>
      </c>
      <c r="E802" s="26">
        <v>1</v>
      </c>
      <c r="F802" s="27"/>
      <c r="G802" s="64">
        <f>F802*E802</f>
        <v>0</v>
      </c>
    </row>
    <row r="803" spans="1:7">
      <c r="A803" s="22"/>
      <c r="B803" s="111"/>
      <c r="C803" s="24"/>
      <c r="D803" s="25"/>
      <c r="E803" s="26"/>
      <c r="F803" s="27"/>
      <c r="G803" s="64"/>
    </row>
    <row r="804" spans="1:7">
      <c r="A804" s="22">
        <f>COUNT($A$1:A802)+1</f>
        <v>213</v>
      </c>
      <c r="B804" s="111" t="s">
        <v>639</v>
      </c>
      <c r="C804" s="24"/>
      <c r="D804" s="25" t="s">
        <v>5</v>
      </c>
      <c r="E804" s="26">
        <v>2</v>
      </c>
      <c r="F804" s="27"/>
      <c r="G804" s="64">
        <f>F804*E804</f>
        <v>0</v>
      </c>
    </row>
    <row r="805" spans="1:7">
      <c r="A805" s="22"/>
      <c r="B805" s="111"/>
      <c r="C805" s="24"/>
      <c r="D805" s="25"/>
      <c r="E805" s="26"/>
      <c r="F805" s="27"/>
      <c r="G805" s="64"/>
    </row>
    <row r="806" spans="1:7">
      <c r="A806" s="22">
        <f>COUNT($A$1:A804)+1</f>
        <v>214</v>
      </c>
      <c r="B806" s="111" t="s">
        <v>640</v>
      </c>
      <c r="C806" s="24"/>
      <c r="D806" s="25" t="s">
        <v>5</v>
      </c>
      <c r="E806" s="26">
        <v>2</v>
      </c>
      <c r="F806" s="27"/>
      <c r="G806" s="64">
        <f>F806*E806</f>
        <v>0</v>
      </c>
    </row>
    <row r="807" spans="1:7">
      <c r="A807" s="22"/>
      <c r="B807" s="111"/>
      <c r="C807" s="24"/>
      <c r="D807" s="25"/>
      <c r="E807" s="26"/>
      <c r="F807" s="27"/>
      <c r="G807" s="64"/>
    </row>
    <row r="808" spans="1:7">
      <c r="A808" s="22"/>
      <c r="B808" s="111"/>
      <c r="C808" s="24"/>
      <c r="D808" s="25"/>
      <c r="E808" s="26"/>
      <c r="F808" s="27"/>
      <c r="G808" s="64"/>
    </row>
    <row r="809" spans="1:7" ht="51">
      <c r="A809" s="22">
        <f>COUNT($A$1:A807)+1</f>
        <v>215</v>
      </c>
      <c r="B809" s="115" t="s">
        <v>664</v>
      </c>
      <c r="C809" s="24"/>
      <c r="D809" s="25" t="s">
        <v>5</v>
      </c>
      <c r="E809" s="26">
        <v>1</v>
      </c>
      <c r="F809" s="27"/>
      <c r="G809" s="64">
        <f>F809*E809</f>
        <v>0</v>
      </c>
    </row>
    <row r="810" spans="1:7">
      <c r="A810" s="22"/>
      <c r="B810" s="111" t="s">
        <v>663</v>
      </c>
      <c r="C810" s="24"/>
      <c r="D810" s="25"/>
      <c r="E810" s="26"/>
      <c r="F810" s="27"/>
      <c r="G810" s="64"/>
    </row>
    <row r="811" spans="1:7">
      <c r="A811" s="22"/>
      <c r="B811" s="111"/>
      <c r="C811" s="24"/>
      <c r="D811" s="25"/>
      <c r="E811" s="26"/>
      <c r="F811" s="27"/>
      <c r="G811" s="64"/>
    </row>
    <row r="812" spans="1:7">
      <c r="A812" s="22">
        <f>COUNT($A$1:A810)+1</f>
        <v>216</v>
      </c>
      <c r="B812" s="111" t="s">
        <v>702</v>
      </c>
      <c r="C812" s="24"/>
      <c r="D812" s="25" t="s">
        <v>5</v>
      </c>
      <c r="E812" s="26">
        <v>1</v>
      </c>
      <c r="F812" s="27"/>
      <c r="G812" s="64">
        <f>F812*E812</f>
        <v>0</v>
      </c>
    </row>
    <row r="813" spans="1:7">
      <c r="A813" s="22"/>
      <c r="B813" s="111"/>
      <c r="C813" s="24"/>
      <c r="D813" s="25"/>
      <c r="E813" s="26"/>
      <c r="F813" s="27"/>
      <c r="G813" s="64"/>
    </row>
    <row r="814" spans="1:7">
      <c r="A814" s="22">
        <f>COUNT($A$1:A810)+1</f>
        <v>216</v>
      </c>
      <c r="B814" s="115" t="s">
        <v>671</v>
      </c>
      <c r="C814" s="24"/>
      <c r="D814" s="25" t="s">
        <v>5</v>
      </c>
      <c r="E814" s="26">
        <v>1</v>
      </c>
      <c r="F814" s="27"/>
      <c r="G814" s="64">
        <f>F814*E814</f>
        <v>0</v>
      </c>
    </row>
    <row r="815" spans="1:7" ht="25.5">
      <c r="A815" s="22"/>
      <c r="B815" s="228" t="s">
        <v>670</v>
      </c>
      <c r="C815" s="24"/>
      <c r="D815" s="25"/>
      <c r="E815" s="26"/>
      <c r="F815" s="27"/>
      <c r="G815" s="64"/>
    </row>
    <row r="816" spans="1:7">
      <c r="A816" s="22"/>
      <c r="B816" s="111" t="s">
        <v>662</v>
      </c>
      <c r="C816" s="24"/>
      <c r="D816" s="25"/>
      <c r="E816" s="26"/>
      <c r="F816" s="27"/>
      <c r="G816" s="64"/>
    </row>
    <row r="817" spans="1:7">
      <c r="A817" s="22"/>
      <c r="B817" s="111"/>
      <c r="C817" s="24"/>
      <c r="D817" s="25"/>
      <c r="E817" s="26"/>
      <c r="F817" s="27"/>
      <c r="G817" s="64"/>
    </row>
    <row r="818" spans="1:7">
      <c r="A818" s="22">
        <f>COUNT($A$1:A816)+1</f>
        <v>218</v>
      </c>
      <c r="B818" s="111" t="s">
        <v>463</v>
      </c>
      <c r="C818" s="24"/>
      <c r="D818" s="25" t="s">
        <v>5</v>
      </c>
      <c r="E818" s="26">
        <v>4</v>
      </c>
      <c r="F818" s="27"/>
      <c r="G818" s="64">
        <f>F818*E818</f>
        <v>0</v>
      </c>
    </row>
    <row r="819" spans="1:7">
      <c r="A819" s="22"/>
      <c r="B819" s="111"/>
      <c r="C819" s="24"/>
      <c r="D819" s="25"/>
      <c r="E819" s="26"/>
      <c r="F819" s="27"/>
      <c r="G819" s="64"/>
    </row>
    <row r="820" spans="1:7" ht="38.25">
      <c r="A820" s="22">
        <f>COUNT($A$1:A818)+1</f>
        <v>219</v>
      </c>
      <c r="B820" s="115" t="s">
        <v>657</v>
      </c>
      <c r="C820" s="24"/>
      <c r="D820" s="25" t="s">
        <v>5</v>
      </c>
      <c r="E820" s="26">
        <v>2</v>
      </c>
      <c r="F820" s="27"/>
      <c r="G820" s="64">
        <f>F820*E820</f>
        <v>0</v>
      </c>
    </row>
    <row r="821" spans="1:7">
      <c r="A821" s="22"/>
      <c r="B821" s="111" t="s">
        <v>206</v>
      </c>
      <c r="C821" s="24"/>
      <c r="D821" s="25"/>
      <c r="E821" s="26"/>
      <c r="F821" s="27"/>
      <c r="G821" s="64"/>
    </row>
    <row r="822" spans="1:7">
      <c r="A822" s="22"/>
      <c r="B822" s="111"/>
      <c r="C822" s="24"/>
      <c r="D822" s="25"/>
      <c r="E822" s="26"/>
      <c r="F822" s="27"/>
      <c r="G822" s="64"/>
    </row>
    <row r="823" spans="1:7">
      <c r="A823" s="22">
        <f>COUNT($A$1:A821)+1</f>
        <v>220</v>
      </c>
      <c r="B823" s="111" t="s">
        <v>658</v>
      </c>
      <c r="C823" s="24"/>
      <c r="D823" s="25" t="s">
        <v>5</v>
      </c>
      <c r="E823" s="26">
        <v>14</v>
      </c>
      <c r="F823" s="27"/>
      <c r="G823" s="64">
        <f>F823*E823</f>
        <v>0</v>
      </c>
    </row>
    <row r="824" spans="1:7">
      <c r="A824" s="22"/>
      <c r="B824" s="111"/>
      <c r="C824" s="24"/>
      <c r="D824" s="25"/>
      <c r="E824" s="26"/>
      <c r="F824" s="27"/>
      <c r="G824" s="64"/>
    </row>
    <row r="825" spans="1:7">
      <c r="A825" s="22">
        <f>COUNT($A$1:A823)+1</f>
        <v>221</v>
      </c>
      <c r="B825" s="111" t="s">
        <v>208</v>
      </c>
      <c r="C825" s="24"/>
      <c r="D825" s="25" t="s">
        <v>5</v>
      </c>
      <c r="E825" s="26">
        <v>26</v>
      </c>
      <c r="F825" s="27"/>
      <c r="G825" s="64">
        <f>F825*E825</f>
        <v>0</v>
      </c>
    </row>
    <row r="826" spans="1:7">
      <c r="A826" s="22"/>
      <c r="B826" s="111"/>
      <c r="C826" s="24"/>
      <c r="D826" s="25"/>
      <c r="E826" s="26"/>
      <c r="F826" s="27"/>
      <c r="G826" s="64"/>
    </row>
    <row r="827" spans="1:7">
      <c r="A827" s="22">
        <f>COUNT($A$1:A825)+1</f>
        <v>222</v>
      </c>
      <c r="B827" s="111" t="s">
        <v>463</v>
      </c>
      <c r="C827" s="24"/>
      <c r="D827" s="25" t="s">
        <v>5</v>
      </c>
      <c r="E827" s="26">
        <v>4</v>
      </c>
      <c r="F827" s="27"/>
      <c r="G827" s="64">
        <f>F827*E827</f>
        <v>0</v>
      </c>
    </row>
    <row r="828" spans="1:7">
      <c r="A828" s="22"/>
      <c r="B828" s="111"/>
      <c r="C828" s="24"/>
      <c r="D828" s="25"/>
      <c r="E828" s="26"/>
      <c r="F828" s="27"/>
      <c r="G828" s="64"/>
    </row>
    <row r="829" spans="1:7" ht="38.25">
      <c r="A829" s="22">
        <f>COUNT($A$1:A827)+1</f>
        <v>223</v>
      </c>
      <c r="B829" s="115" t="s">
        <v>659</v>
      </c>
      <c r="C829" s="24"/>
      <c r="D829" s="25" t="s">
        <v>5</v>
      </c>
      <c r="E829" s="26">
        <v>2</v>
      </c>
      <c r="F829" s="27"/>
      <c r="G829" s="64">
        <f>F829*E829</f>
        <v>0</v>
      </c>
    </row>
    <row r="830" spans="1:7">
      <c r="A830" s="22"/>
      <c r="B830" s="111" t="s">
        <v>660</v>
      </c>
      <c r="C830" s="24"/>
      <c r="D830" s="25"/>
      <c r="E830" s="26"/>
      <c r="F830" s="27"/>
      <c r="G830" s="64"/>
    </row>
    <row r="831" spans="1:7">
      <c r="A831" s="22"/>
      <c r="B831" s="111"/>
      <c r="C831" s="24"/>
      <c r="D831" s="25"/>
      <c r="E831" s="26"/>
      <c r="F831" s="27"/>
      <c r="G831" s="64"/>
    </row>
    <row r="832" spans="1:7" ht="38.25">
      <c r="A832" s="22">
        <f>COUNT($A$1:A830)+1</f>
        <v>224</v>
      </c>
      <c r="B832" s="115" t="s">
        <v>217</v>
      </c>
      <c r="C832" s="24"/>
      <c r="D832" s="25" t="s">
        <v>5</v>
      </c>
      <c r="E832" s="26">
        <v>1</v>
      </c>
      <c r="F832" s="27"/>
      <c r="G832" s="64">
        <f>F832*E832</f>
        <v>0</v>
      </c>
    </row>
    <row r="833" spans="1:7">
      <c r="A833" s="22"/>
      <c r="B833" s="91" t="s">
        <v>218</v>
      </c>
      <c r="C833" s="24"/>
      <c r="D833" s="25"/>
      <c r="E833" s="26"/>
      <c r="F833" s="27"/>
      <c r="G833" s="64"/>
    </row>
    <row r="834" spans="1:7">
      <c r="A834" s="22"/>
      <c r="B834" s="116" t="s">
        <v>219</v>
      </c>
      <c r="C834" s="24"/>
      <c r="D834" s="25"/>
      <c r="E834" s="26"/>
      <c r="F834" s="27"/>
      <c r="G834" s="64"/>
    </row>
    <row r="835" spans="1:7">
      <c r="A835" s="22"/>
      <c r="B835" s="116"/>
      <c r="C835" s="24"/>
      <c r="D835" s="25"/>
      <c r="E835" s="26"/>
      <c r="F835" s="27"/>
      <c r="G835" s="64"/>
    </row>
    <row r="836" spans="1:7">
      <c r="A836" s="22">
        <f>COUNT($A$1:A834)+1</f>
        <v>225</v>
      </c>
      <c r="B836" s="111" t="s">
        <v>669</v>
      </c>
      <c r="C836" s="24"/>
      <c r="D836" s="25" t="s">
        <v>5</v>
      </c>
      <c r="E836" s="26">
        <v>12</v>
      </c>
      <c r="F836" s="27"/>
      <c r="G836" s="64">
        <f>F836*E836</f>
        <v>0</v>
      </c>
    </row>
    <row r="837" spans="1:7">
      <c r="A837" s="22"/>
      <c r="B837" s="116"/>
      <c r="C837" s="24"/>
      <c r="D837" s="25"/>
      <c r="E837" s="26"/>
      <c r="F837" s="27"/>
      <c r="G837" s="64"/>
    </row>
    <row r="838" spans="1:7">
      <c r="A838" s="22">
        <f>COUNT($A$1:A836)+1</f>
        <v>226</v>
      </c>
      <c r="B838" s="111" t="s">
        <v>668</v>
      </c>
      <c r="C838" s="24"/>
      <c r="D838" s="25" t="s">
        <v>5</v>
      </c>
      <c r="E838" s="26">
        <v>1</v>
      </c>
      <c r="F838" s="27"/>
      <c r="G838" s="64">
        <f>F838*E838</f>
        <v>0</v>
      </c>
    </row>
    <row r="839" spans="1:7">
      <c r="A839" s="22"/>
      <c r="B839" s="116"/>
      <c r="C839" s="24"/>
      <c r="D839" s="25"/>
      <c r="E839" s="26"/>
      <c r="F839" s="27"/>
      <c r="G839" s="64"/>
    </row>
    <row r="840" spans="1:7">
      <c r="A840" s="22">
        <f>COUNT($A$1:A838)+1</f>
        <v>227</v>
      </c>
      <c r="B840" s="111" t="s">
        <v>667</v>
      </c>
      <c r="C840" s="24"/>
      <c r="D840" s="25" t="s">
        <v>5</v>
      </c>
      <c r="E840" s="26">
        <v>5</v>
      </c>
      <c r="F840" s="27"/>
      <c r="G840" s="64">
        <f>F840*E840</f>
        <v>0</v>
      </c>
    </row>
    <row r="841" spans="1:7">
      <c r="A841" s="22"/>
      <c r="B841" s="111"/>
      <c r="C841" s="24"/>
      <c r="D841" s="25"/>
      <c r="E841" s="26"/>
      <c r="F841" s="27"/>
      <c r="G841" s="64"/>
    </row>
    <row r="842" spans="1:7" ht="25.5">
      <c r="A842" s="22">
        <f>COUNT($A$1:A840)+1</f>
        <v>228</v>
      </c>
      <c r="B842" s="115" t="s">
        <v>679</v>
      </c>
      <c r="C842" s="24"/>
      <c r="D842" s="25" t="s">
        <v>5</v>
      </c>
      <c r="E842" s="26">
        <v>2</v>
      </c>
      <c r="F842" s="27"/>
      <c r="G842" s="64">
        <f>F842*E842</f>
        <v>0</v>
      </c>
    </row>
    <row r="843" spans="1:7">
      <c r="A843" s="22"/>
      <c r="B843" s="91" t="s">
        <v>681</v>
      </c>
      <c r="C843" s="24"/>
      <c r="D843" s="25"/>
      <c r="E843" s="26"/>
      <c r="F843" s="27"/>
      <c r="G843" s="64"/>
    </row>
    <row r="844" spans="1:7">
      <c r="A844" s="22"/>
      <c r="B844" s="116" t="s">
        <v>665</v>
      </c>
      <c r="C844" s="24"/>
      <c r="D844" s="25"/>
      <c r="E844" s="26"/>
      <c r="F844" s="27"/>
      <c r="G844" s="64"/>
    </row>
    <row r="845" spans="1:7">
      <c r="A845" s="22"/>
      <c r="B845" s="111"/>
      <c r="C845" s="24"/>
      <c r="D845" s="25"/>
      <c r="E845" s="26"/>
      <c r="F845" s="27"/>
      <c r="G845" s="64"/>
    </row>
    <row r="846" spans="1:7" ht="25.5">
      <c r="A846" s="22">
        <f>COUNT($A$1:A844)+1</f>
        <v>229</v>
      </c>
      <c r="B846" s="115" t="s">
        <v>672</v>
      </c>
      <c r="C846" s="24"/>
      <c r="D846" s="25" t="s">
        <v>5</v>
      </c>
      <c r="E846" s="26">
        <v>1</v>
      </c>
      <c r="F846" s="27"/>
      <c r="G846" s="64">
        <f>F846*E846</f>
        <v>0</v>
      </c>
    </row>
    <row r="847" spans="1:7">
      <c r="A847" s="22"/>
      <c r="B847" s="91" t="s">
        <v>680</v>
      </c>
      <c r="C847" s="24"/>
      <c r="D847" s="25"/>
      <c r="E847" s="26"/>
      <c r="F847" s="27"/>
      <c r="G847" s="64"/>
    </row>
    <row r="848" spans="1:7">
      <c r="A848" s="22"/>
      <c r="B848" s="116" t="s">
        <v>673</v>
      </c>
      <c r="C848" s="24"/>
      <c r="D848" s="25"/>
      <c r="E848" s="26"/>
      <c r="F848" s="27"/>
      <c r="G848" s="64"/>
    </row>
    <row r="849" spans="1:7">
      <c r="A849" s="22"/>
      <c r="B849" s="116"/>
      <c r="C849" s="24"/>
      <c r="D849" s="25"/>
      <c r="E849" s="26"/>
      <c r="F849" s="27"/>
      <c r="G849" s="64"/>
    </row>
    <row r="850" spans="1:7">
      <c r="A850" s="22">
        <f>COUNT($A$1:A848)+1</f>
        <v>230</v>
      </c>
      <c r="B850" s="111" t="s">
        <v>223</v>
      </c>
      <c r="C850" s="24"/>
      <c r="D850" s="25" t="s">
        <v>5</v>
      </c>
      <c r="E850" s="26">
        <v>5</v>
      </c>
      <c r="F850" s="27"/>
      <c r="G850" s="64">
        <f>F850*E850</f>
        <v>0</v>
      </c>
    </row>
    <row r="851" spans="1:7">
      <c r="A851" s="22"/>
      <c r="B851" s="116"/>
      <c r="C851" s="24"/>
      <c r="D851" s="25"/>
      <c r="E851" s="26"/>
      <c r="F851" s="27"/>
      <c r="G851" s="64"/>
    </row>
    <row r="852" spans="1:7">
      <c r="A852" s="22">
        <f>COUNT($A$1:A851)+1</f>
        <v>231</v>
      </c>
      <c r="B852" s="117" t="s">
        <v>220</v>
      </c>
      <c r="C852" s="24"/>
      <c r="D852" s="25" t="s">
        <v>5</v>
      </c>
      <c r="E852" s="26">
        <v>1</v>
      </c>
      <c r="F852" s="27"/>
      <c r="G852" s="64">
        <f>F852*E852</f>
        <v>0</v>
      </c>
    </row>
    <row r="853" spans="1:7" ht="25.5">
      <c r="A853" s="22"/>
      <c r="B853" s="113" t="s">
        <v>225</v>
      </c>
      <c r="C853" s="24"/>
      <c r="D853" s="25"/>
      <c r="E853" s="26"/>
      <c r="F853" s="27"/>
      <c r="G853" s="64"/>
    </row>
    <row r="854" spans="1:7">
      <c r="A854" s="22"/>
      <c r="B854" s="113" t="s">
        <v>221</v>
      </c>
      <c r="C854" s="24"/>
      <c r="D854" s="25"/>
      <c r="E854" s="26"/>
      <c r="F854" s="27"/>
      <c r="G854" s="64"/>
    </row>
    <row r="855" spans="1:7">
      <c r="A855" s="22"/>
      <c r="B855" s="113"/>
      <c r="C855" s="24"/>
      <c r="D855" s="25"/>
      <c r="E855" s="26"/>
      <c r="F855" s="27"/>
      <c r="G855" s="64"/>
    </row>
    <row r="856" spans="1:7">
      <c r="A856" s="22">
        <f>COUNT($A$1:A855)+1</f>
        <v>232</v>
      </c>
      <c r="B856" s="111" t="s">
        <v>223</v>
      </c>
      <c r="C856" s="24"/>
      <c r="D856" s="25" t="s">
        <v>5</v>
      </c>
      <c r="E856" s="26">
        <v>52</v>
      </c>
      <c r="F856" s="27"/>
      <c r="G856" s="64">
        <f>F856*E856</f>
        <v>0</v>
      </c>
    </row>
    <row r="857" spans="1:7">
      <c r="A857" s="22"/>
      <c r="B857" s="111"/>
      <c r="C857" s="24"/>
      <c r="D857" s="25"/>
      <c r="E857" s="26"/>
      <c r="F857" s="27"/>
      <c r="G857" s="64"/>
    </row>
    <row r="858" spans="1:7">
      <c r="A858" s="22">
        <f>COUNT($A$1:A856)+1</f>
        <v>233</v>
      </c>
      <c r="B858" s="111" t="s">
        <v>224</v>
      </c>
      <c r="C858" s="24"/>
      <c r="D858" s="25" t="s">
        <v>5</v>
      </c>
      <c r="E858" s="26">
        <v>15</v>
      </c>
      <c r="F858" s="27"/>
      <c r="G858" s="64">
        <f>F858*E858</f>
        <v>0</v>
      </c>
    </row>
    <row r="859" spans="1:7">
      <c r="A859" s="22"/>
      <c r="B859" s="116"/>
      <c r="C859" s="24"/>
      <c r="D859" s="25"/>
      <c r="E859" s="26"/>
      <c r="F859" s="27"/>
      <c r="G859" s="64"/>
    </row>
    <row r="860" spans="1:7">
      <c r="A860" s="22">
        <f>COUNT($A$1:A859)+1</f>
        <v>234</v>
      </c>
      <c r="B860" s="117" t="s">
        <v>220</v>
      </c>
      <c r="C860" s="24"/>
      <c r="D860" s="25" t="s">
        <v>5</v>
      </c>
      <c r="E860" s="26">
        <v>1</v>
      </c>
      <c r="F860" s="27"/>
      <c r="G860" s="64">
        <f>F860*E860</f>
        <v>0</v>
      </c>
    </row>
    <row r="861" spans="1:7" ht="25.5">
      <c r="A861" s="22"/>
      <c r="B861" s="113" t="s">
        <v>222</v>
      </c>
      <c r="C861" s="24"/>
      <c r="D861" s="25"/>
      <c r="E861" s="26"/>
      <c r="F861" s="27"/>
      <c r="G861" s="64"/>
    </row>
    <row r="862" spans="1:7">
      <c r="A862" s="22"/>
      <c r="B862" s="113" t="s">
        <v>221</v>
      </c>
      <c r="C862" s="24"/>
      <c r="D862" s="25"/>
      <c r="E862" s="26"/>
      <c r="F862" s="27"/>
      <c r="G862" s="64"/>
    </row>
    <row r="863" spans="1:7">
      <c r="A863" s="22"/>
      <c r="B863" s="113"/>
      <c r="C863" s="24"/>
      <c r="D863" s="25"/>
      <c r="E863" s="26"/>
      <c r="F863" s="27"/>
      <c r="G863" s="64"/>
    </row>
    <row r="864" spans="1:7" ht="38.25">
      <c r="A864" s="22">
        <f>COUNT($A$1:A863)+1</f>
        <v>235</v>
      </c>
      <c r="B864" s="115" t="s">
        <v>227</v>
      </c>
      <c r="C864" s="24"/>
      <c r="D864" s="25" t="s">
        <v>5</v>
      </c>
      <c r="E864" s="26">
        <v>4</v>
      </c>
      <c r="F864" s="27"/>
      <c r="G864" s="64">
        <f>F864*E864</f>
        <v>0</v>
      </c>
    </row>
    <row r="865" spans="1:7">
      <c r="A865" s="22"/>
      <c r="B865" s="91" t="s">
        <v>228</v>
      </c>
      <c r="C865" s="24"/>
      <c r="D865" s="25"/>
      <c r="E865" s="26"/>
      <c r="F865" s="27"/>
      <c r="G865" s="64"/>
    </row>
    <row r="866" spans="1:7">
      <c r="A866" s="22"/>
      <c r="B866" s="116" t="s">
        <v>229</v>
      </c>
      <c r="C866" s="24"/>
      <c r="D866" s="25"/>
      <c r="E866" s="26"/>
      <c r="F866" s="27"/>
      <c r="G866" s="64"/>
    </row>
    <row r="867" spans="1:7">
      <c r="A867" s="22"/>
      <c r="B867" s="113"/>
      <c r="C867" s="24"/>
      <c r="D867" s="25"/>
      <c r="E867" s="26"/>
      <c r="F867" s="27"/>
      <c r="G867" s="64"/>
    </row>
    <row r="868" spans="1:7" ht="51">
      <c r="A868" s="22">
        <f>COUNT($A$1:A867)+1</f>
        <v>236</v>
      </c>
      <c r="B868" s="115" t="s">
        <v>230</v>
      </c>
      <c r="C868" s="24"/>
      <c r="D868" s="25" t="s">
        <v>5</v>
      </c>
      <c r="E868" s="26">
        <v>1</v>
      </c>
      <c r="F868" s="27"/>
      <c r="G868" s="64">
        <f>F868*E868</f>
        <v>0</v>
      </c>
    </row>
    <row r="869" spans="1:7">
      <c r="A869" s="22"/>
      <c r="B869" s="116" t="s">
        <v>683</v>
      </c>
      <c r="C869" s="24"/>
      <c r="D869" s="25"/>
      <c r="E869" s="26"/>
      <c r="F869" s="27"/>
      <c r="G869" s="64"/>
    </row>
    <row r="870" spans="1:7">
      <c r="A870" s="22"/>
      <c r="B870" s="116"/>
      <c r="C870" s="24"/>
      <c r="D870" s="25"/>
      <c r="E870" s="26"/>
      <c r="F870" s="27"/>
      <c r="G870" s="64"/>
    </row>
    <row r="871" spans="1:7" ht="51">
      <c r="A871" s="22">
        <f>COUNT($A$1:A870)+1</f>
        <v>237</v>
      </c>
      <c r="B871" s="115" t="s">
        <v>684</v>
      </c>
      <c r="C871" s="24"/>
      <c r="D871" s="25" t="s">
        <v>5</v>
      </c>
      <c r="E871" s="26">
        <v>1</v>
      </c>
      <c r="F871" s="27"/>
      <c r="G871" s="64">
        <f>F871*E871</f>
        <v>0</v>
      </c>
    </row>
    <row r="872" spans="1:7">
      <c r="A872" s="22"/>
      <c r="B872" s="116" t="s">
        <v>682</v>
      </c>
      <c r="C872" s="24"/>
      <c r="D872" s="25"/>
      <c r="E872" s="26"/>
      <c r="F872" s="27"/>
      <c r="G872" s="64"/>
    </row>
    <row r="873" spans="1:7">
      <c r="A873" s="22"/>
      <c r="B873" s="115"/>
      <c r="C873" s="24"/>
      <c r="D873" s="25"/>
      <c r="E873" s="26"/>
      <c r="F873" s="27"/>
      <c r="G873" s="64"/>
    </row>
    <row r="874" spans="1:7">
      <c r="A874" s="22">
        <f>COUNT($A$1:A869)+1</f>
        <v>237</v>
      </c>
      <c r="B874" s="111" t="s">
        <v>688</v>
      </c>
      <c r="C874" s="24"/>
      <c r="D874" s="25" t="s">
        <v>5</v>
      </c>
      <c r="E874" s="26">
        <v>14</v>
      </c>
      <c r="F874" s="27"/>
      <c r="G874" s="64">
        <f>F874*E874</f>
        <v>0</v>
      </c>
    </row>
    <row r="875" spans="1:7">
      <c r="A875" s="22"/>
      <c r="B875" s="111"/>
      <c r="C875" s="24"/>
      <c r="D875" s="25"/>
      <c r="E875" s="26"/>
      <c r="F875" s="27"/>
      <c r="G875" s="64"/>
    </row>
    <row r="876" spans="1:7">
      <c r="A876" s="22">
        <f>COUNT($A$1:A874)+1</f>
        <v>239</v>
      </c>
      <c r="B876" s="111" t="s">
        <v>231</v>
      </c>
      <c r="C876" s="24"/>
      <c r="D876" s="25" t="s">
        <v>5</v>
      </c>
      <c r="E876" s="26">
        <v>25</v>
      </c>
      <c r="F876" s="27"/>
      <c r="G876" s="64">
        <f>F876*E876</f>
        <v>0</v>
      </c>
    </row>
    <row r="877" spans="1:7">
      <c r="A877" s="22"/>
      <c r="B877" s="111"/>
      <c r="C877" s="24"/>
      <c r="D877" s="25"/>
      <c r="E877" s="26"/>
      <c r="F877" s="27"/>
      <c r="G877" s="64"/>
    </row>
    <row r="878" spans="1:7">
      <c r="A878" s="22">
        <f>COUNT($A$1:A876)+1</f>
        <v>240</v>
      </c>
      <c r="B878" s="111" t="s">
        <v>685</v>
      </c>
      <c r="C878" s="24"/>
      <c r="D878" s="25" t="s">
        <v>5</v>
      </c>
      <c r="E878" s="26">
        <v>1</v>
      </c>
      <c r="F878" s="27"/>
      <c r="G878" s="64">
        <f>F878*E878</f>
        <v>0</v>
      </c>
    </row>
    <row r="879" spans="1:7">
      <c r="A879" s="22"/>
      <c r="B879" s="111"/>
      <c r="C879" s="24"/>
      <c r="D879" s="25"/>
      <c r="E879" s="26"/>
      <c r="F879" s="27"/>
      <c r="G879" s="64"/>
    </row>
    <row r="880" spans="1:7">
      <c r="A880" s="22">
        <f>COUNT($A$1:A878)+1</f>
        <v>241</v>
      </c>
      <c r="B880" s="111" t="s">
        <v>686</v>
      </c>
      <c r="C880" s="24"/>
      <c r="D880" s="25" t="s">
        <v>5</v>
      </c>
      <c r="E880" s="26">
        <v>1</v>
      </c>
      <c r="F880" s="27"/>
      <c r="G880" s="64">
        <f>F880*E880</f>
        <v>0</v>
      </c>
    </row>
    <row r="881" spans="1:7">
      <c r="A881" s="22"/>
      <c r="B881" s="111"/>
      <c r="C881" s="24"/>
      <c r="D881" s="25"/>
      <c r="E881" s="26"/>
      <c r="F881" s="27"/>
      <c r="G881" s="64"/>
    </row>
    <row r="882" spans="1:7">
      <c r="A882" s="22">
        <f>COUNT($A$1:A880)+1</f>
        <v>242</v>
      </c>
      <c r="B882" s="111" t="s">
        <v>687</v>
      </c>
      <c r="C882" s="24"/>
      <c r="D882" s="25" t="s">
        <v>5</v>
      </c>
      <c r="E882" s="26">
        <v>2</v>
      </c>
      <c r="F882" s="27"/>
      <c r="G882" s="64">
        <f>F882*E882</f>
        <v>0</v>
      </c>
    </row>
    <row r="883" spans="1:7">
      <c r="A883" s="22"/>
      <c r="B883" s="111"/>
      <c r="C883" s="24"/>
      <c r="D883" s="25"/>
      <c r="E883" s="26"/>
      <c r="F883" s="27"/>
      <c r="G883" s="64"/>
    </row>
    <row r="884" spans="1:7" ht="38.25">
      <c r="A884" s="22">
        <f>COUNT($A$1:A883)+1</f>
        <v>243</v>
      </c>
      <c r="B884" s="115" t="s">
        <v>701</v>
      </c>
      <c r="C884" s="24"/>
      <c r="D884" s="25" t="s">
        <v>5</v>
      </c>
      <c r="E884" s="26">
        <v>1</v>
      </c>
      <c r="F884" s="27"/>
      <c r="G884" s="64">
        <f>F884*E884</f>
        <v>0</v>
      </c>
    </row>
    <row r="885" spans="1:7">
      <c r="A885" s="22"/>
      <c r="B885" s="116" t="s">
        <v>700</v>
      </c>
      <c r="C885" s="24"/>
      <c r="D885" s="25"/>
      <c r="E885" s="26"/>
      <c r="F885" s="27"/>
      <c r="G885" s="64"/>
    </row>
    <row r="886" spans="1:7">
      <c r="A886" s="22"/>
      <c r="B886" s="111"/>
      <c r="C886" s="24"/>
      <c r="D886" s="25"/>
      <c r="E886" s="26"/>
      <c r="F886" s="27"/>
      <c r="G886" s="64"/>
    </row>
    <row r="887" spans="1:7" ht="51">
      <c r="A887" s="22">
        <f>COUNT($A$1:A882)+1</f>
        <v>243</v>
      </c>
      <c r="B887" s="102" t="s">
        <v>666</v>
      </c>
      <c r="C887" s="24"/>
      <c r="D887" s="25" t="s">
        <v>5</v>
      </c>
      <c r="E887" s="26">
        <v>1</v>
      </c>
      <c r="F887" s="27"/>
      <c r="G887" s="64">
        <f>F887*E887</f>
        <v>0</v>
      </c>
    </row>
    <row r="888" spans="1:7">
      <c r="A888" s="22"/>
      <c r="B888" s="102" t="s">
        <v>644</v>
      </c>
      <c r="C888" s="24"/>
      <c r="D888" s="25"/>
      <c r="E888" s="26"/>
      <c r="F888" s="27"/>
      <c r="G888" s="64"/>
    </row>
    <row r="889" spans="1:7">
      <c r="A889" s="22"/>
      <c r="B889" s="111"/>
      <c r="C889" s="24"/>
      <c r="D889" s="25"/>
      <c r="E889" s="26"/>
      <c r="F889" s="27"/>
      <c r="G889" s="64"/>
    </row>
    <row r="890" spans="1:7" ht="25.5">
      <c r="A890" s="22">
        <f>COUNT($A$1:A888)+1</f>
        <v>245</v>
      </c>
      <c r="B890" s="111" t="s">
        <v>645</v>
      </c>
      <c r="C890" s="24"/>
      <c r="D890" s="25" t="s">
        <v>5</v>
      </c>
      <c r="E890" s="26">
        <v>4</v>
      </c>
      <c r="F890" s="27"/>
      <c r="G890" s="64">
        <f>F890*E890</f>
        <v>0</v>
      </c>
    </row>
    <row r="891" spans="1:7">
      <c r="A891" s="22"/>
      <c r="B891" s="111"/>
      <c r="C891" s="24"/>
      <c r="D891" s="25"/>
      <c r="E891" s="26"/>
      <c r="F891" s="27"/>
      <c r="G891" s="64"/>
    </row>
    <row r="892" spans="1:7" ht="38.25">
      <c r="A892" s="22">
        <f>COUNT($A$1:A890)+1</f>
        <v>246</v>
      </c>
      <c r="B892" s="174" t="s">
        <v>460</v>
      </c>
      <c r="C892" s="24"/>
      <c r="D892" s="25" t="s">
        <v>5</v>
      </c>
      <c r="E892" s="142">
        <v>1</v>
      </c>
      <c r="F892" s="27"/>
      <c r="G892" s="28">
        <f>F892*E892</f>
        <v>0</v>
      </c>
    </row>
    <row r="893" spans="1:7">
      <c r="A893" s="22"/>
      <c r="B893" s="175" t="s">
        <v>641</v>
      </c>
      <c r="C893" s="24"/>
      <c r="D893" s="25"/>
      <c r="E893" s="142"/>
      <c r="F893" s="72"/>
      <c r="G893" s="28"/>
    </row>
    <row r="894" spans="1:7">
      <c r="A894" s="22"/>
      <c r="B894" s="175"/>
      <c r="C894" s="24"/>
      <c r="D894" s="25"/>
      <c r="E894" s="142"/>
      <c r="F894" s="72"/>
      <c r="G894" s="28"/>
    </row>
    <row r="895" spans="1:7">
      <c r="A895" s="22">
        <f>COUNT($A$1:A893)+1</f>
        <v>247</v>
      </c>
      <c r="B895" s="176" t="s">
        <v>461</v>
      </c>
      <c r="C895" s="24"/>
      <c r="D895" s="25" t="s">
        <v>5</v>
      </c>
      <c r="E895" s="169">
        <v>1</v>
      </c>
      <c r="F895" s="72"/>
      <c r="G895" s="28">
        <f>F895*E895</f>
        <v>0</v>
      </c>
    </row>
    <row r="896" spans="1:7" ht="25.5">
      <c r="A896" s="22"/>
      <c r="B896" s="177" t="s">
        <v>462</v>
      </c>
      <c r="C896" s="24"/>
      <c r="D896" s="25"/>
      <c r="E896" s="169"/>
      <c r="F896" s="72"/>
      <c r="G896" s="28"/>
    </row>
    <row r="897" spans="1:7">
      <c r="A897" s="22"/>
      <c r="B897" s="177" t="s">
        <v>642</v>
      </c>
      <c r="C897" s="24"/>
      <c r="D897" s="25"/>
      <c r="E897" s="169"/>
      <c r="F897" s="72"/>
      <c r="G897" s="28"/>
    </row>
    <row r="898" spans="1:7">
      <c r="A898" s="22"/>
      <c r="B898" s="177"/>
      <c r="C898" s="24"/>
      <c r="D898" s="25"/>
      <c r="E898" s="169"/>
      <c r="F898" s="72"/>
      <c r="G898" s="28"/>
    </row>
    <row r="899" spans="1:7" ht="25.5">
      <c r="A899" s="22">
        <f>COUNT($A$1:A898)+1</f>
        <v>248</v>
      </c>
      <c r="B899" s="118" t="s">
        <v>226</v>
      </c>
      <c r="C899" s="24"/>
      <c r="D899" s="25" t="s">
        <v>5</v>
      </c>
      <c r="E899" s="26">
        <v>1</v>
      </c>
      <c r="F899" s="27"/>
      <c r="G899" s="64">
        <f>F899*E899</f>
        <v>0</v>
      </c>
    </row>
    <row r="900" spans="1:7">
      <c r="A900" s="22"/>
      <c r="B900" s="118" t="s">
        <v>643</v>
      </c>
      <c r="C900" s="24"/>
      <c r="D900" s="25"/>
      <c r="E900" s="26"/>
      <c r="F900" s="27"/>
      <c r="G900" s="64"/>
    </row>
    <row r="901" spans="1:7">
      <c r="A901" s="22"/>
      <c r="B901" s="118"/>
      <c r="C901" s="24"/>
      <c r="D901" s="25"/>
      <c r="E901" s="26"/>
      <c r="F901" s="27"/>
      <c r="G901" s="64"/>
    </row>
    <row r="902" spans="1:7">
      <c r="A902" s="22">
        <f>COUNT($A$1:A901)+1</f>
        <v>249</v>
      </c>
      <c r="B902" s="141" t="s">
        <v>691</v>
      </c>
      <c r="C902" s="24"/>
      <c r="D902" s="25" t="s">
        <v>5</v>
      </c>
      <c r="E902" s="26">
        <v>1</v>
      </c>
      <c r="F902" s="27"/>
      <c r="G902" s="64">
        <f>F902*E902</f>
        <v>0</v>
      </c>
    </row>
    <row r="903" spans="1:7" ht="42" customHeight="1">
      <c r="A903" s="22"/>
      <c r="B903" s="177" t="s">
        <v>692</v>
      </c>
      <c r="C903" s="24"/>
      <c r="D903" s="25"/>
      <c r="E903" s="26"/>
      <c r="F903" s="27"/>
      <c r="G903" s="64"/>
    </row>
    <row r="904" spans="1:7">
      <c r="A904" s="22"/>
      <c r="B904" s="91" t="s">
        <v>690</v>
      </c>
      <c r="C904" s="24"/>
      <c r="D904" s="25"/>
      <c r="E904" s="26"/>
      <c r="F904" s="27"/>
      <c r="G904" s="64"/>
    </row>
    <row r="905" spans="1:7">
      <c r="A905" s="22"/>
      <c r="B905" s="177" t="s">
        <v>689</v>
      </c>
      <c r="C905" s="24"/>
      <c r="D905" s="25"/>
      <c r="E905" s="26"/>
      <c r="F905" s="27"/>
      <c r="G905" s="64"/>
    </row>
    <row r="906" spans="1:7">
      <c r="A906" s="22"/>
      <c r="B906" s="118"/>
      <c r="C906" s="24"/>
      <c r="D906" s="25"/>
      <c r="E906" s="26"/>
      <c r="F906" s="27"/>
      <c r="G906" s="64"/>
    </row>
    <row r="907" spans="1:7">
      <c r="A907" s="22"/>
      <c r="B907" s="23"/>
      <c r="C907" s="24"/>
      <c r="D907" s="25"/>
      <c r="E907" s="26"/>
      <c r="F907" s="27"/>
      <c r="G907" s="64"/>
    </row>
    <row r="908" spans="1:7" ht="25.5">
      <c r="A908" s="22">
        <f>COUNT($A$1:A907)+1</f>
        <v>250</v>
      </c>
      <c r="B908" s="23" t="s">
        <v>31</v>
      </c>
      <c r="C908" s="24"/>
      <c r="D908" s="25" t="s">
        <v>6</v>
      </c>
      <c r="E908" s="26">
        <v>600</v>
      </c>
      <c r="F908" s="27"/>
      <c r="G908" s="64">
        <f>E908*F908</f>
        <v>0</v>
      </c>
    </row>
    <row r="909" spans="1:7">
      <c r="A909" s="22"/>
      <c r="B909" s="23"/>
      <c r="C909" s="24"/>
      <c r="D909" s="25"/>
      <c r="E909" s="26"/>
      <c r="F909" s="27"/>
      <c r="G909" s="64"/>
    </row>
    <row r="910" spans="1:7" ht="51">
      <c r="A910" s="22">
        <f>COUNT($A$1:A909)+1</f>
        <v>251</v>
      </c>
      <c r="B910" s="115" t="s">
        <v>233</v>
      </c>
      <c r="C910" s="24"/>
      <c r="D910" s="25" t="s">
        <v>11</v>
      </c>
      <c r="E910" s="26">
        <v>1</v>
      </c>
      <c r="F910" s="27"/>
      <c r="G910" s="64">
        <f>F910*E910</f>
        <v>0</v>
      </c>
    </row>
    <row r="911" spans="1:7">
      <c r="A911" s="22"/>
      <c r="B911" s="115"/>
      <c r="C911" s="24"/>
      <c r="D911" s="25"/>
      <c r="E911" s="26"/>
      <c r="F911" s="27"/>
      <c r="G911" s="64"/>
    </row>
    <row r="912" spans="1:7">
      <c r="A912" s="22">
        <f>COUNT($A$1:A911)+1</f>
        <v>252</v>
      </c>
      <c r="B912" s="115" t="s">
        <v>806</v>
      </c>
      <c r="C912" s="24"/>
      <c r="D912" s="25" t="s">
        <v>11</v>
      </c>
      <c r="E912" s="26">
        <v>1</v>
      </c>
      <c r="F912" s="27"/>
      <c r="G912" s="64">
        <f>F912*E912</f>
        <v>0</v>
      </c>
    </row>
    <row r="913" spans="1:11">
      <c r="A913" s="22"/>
      <c r="B913" s="115"/>
      <c r="C913" s="24"/>
      <c r="D913" s="25"/>
      <c r="E913" s="26"/>
      <c r="F913" s="27"/>
      <c r="G913" s="64"/>
    </row>
    <row r="914" spans="1:11" ht="51">
      <c r="A914" s="22">
        <f>COUNT($A$1:A913)+1</f>
        <v>253</v>
      </c>
      <c r="B914" s="115" t="s">
        <v>232</v>
      </c>
      <c r="C914" s="24"/>
      <c r="D914" s="25" t="s">
        <v>11</v>
      </c>
      <c r="E914" s="26">
        <v>1</v>
      </c>
      <c r="F914" s="27"/>
      <c r="G914" s="64">
        <f>F914*E914</f>
        <v>0</v>
      </c>
    </row>
    <row r="915" spans="1:11">
      <c r="A915" s="22"/>
      <c r="B915" s="115"/>
      <c r="C915" s="24"/>
      <c r="D915" s="25"/>
      <c r="E915" s="26"/>
      <c r="F915" s="27"/>
      <c r="G915" s="64"/>
    </row>
    <row r="916" spans="1:11" ht="51">
      <c r="A916" s="22">
        <f>COUNT($A$1:A915)+1</f>
        <v>254</v>
      </c>
      <c r="B916" s="134" t="s">
        <v>785</v>
      </c>
      <c r="C916" s="24"/>
      <c r="D916" s="25" t="s">
        <v>11</v>
      </c>
      <c r="E916" s="26">
        <v>1</v>
      </c>
      <c r="F916" s="27"/>
      <c r="G916" s="64">
        <f>F916*E916</f>
        <v>0</v>
      </c>
    </row>
    <row r="917" spans="1:11">
      <c r="A917" s="22"/>
      <c r="B917" s="115"/>
      <c r="C917" s="24"/>
      <c r="D917" s="25"/>
      <c r="E917" s="26"/>
      <c r="F917" s="27"/>
      <c r="G917" s="64"/>
    </row>
    <row r="918" spans="1:11" ht="25.5">
      <c r="A918" s="22">
        <f>COUNT($A$1:A917)+1</f>
        <v>255</v>
      </c>
      <c r="B918" s="133" t="s">
        <v>293</v>
      </c>
      <c r="C918" s="24"/>
      <c r="D918" s="25" t="s">
        <v>11</v>
      </c>
      <c r="E918" s="26">
        <v>2</v>
      </c>
      <c r="F918" s="27"/>
      <c r="G918" s="64">
        <f>F918*E918</f>
        <v>0</v>
      </c>
    </row>
    <row r="919" spans="1:11">
      <c r="A919" s="22"/>
      <c r="B919" s="23"/>
      <c r="C919" s="24"/>
      <c r="D919" s="25"/>
      <c r="E919" s="26"/>
      <c r="F919" s="27"/>
      <c r="G919" s="64"/>
      <c r="I919" t="e">
        <f>SUM(#REF!)</f>
        <v>#REF!</v>
      </c>
      <c r="K919" t="e">
        <f>SUM(#REF!)</f>
        <v>#REF!</v>
      </c>
    </row>
    <row r="920" spans="1:11">
      <c r="A920" s="21"/>
      <c r="B920" s="12" t="s">
        <v>42</v>
      </c>
      <c r="C920" s="12"/>
      <c r="D920" s="13"/>
      <c r="E920" s="13"/>
      <c r="F920" s="33"/>
      <c r="G920" s="35">
        <f>SUM(G435:G919)</f>
        <v>0</v>
      </c>
    </row>
    <row r="921" spans="1:11">
      <c r="B921"/>
      <c r="C921"/>
      <c r="D921" s="7"/>
      <c r="E921" s="7"/>
    </row>
    <row r="922" spans="1:11" ht="18.75" customHeight="1" thickBot="1"/>
    <row r="923" spans="1:11" ht="15.75" thickBot="1">
      <c r="A923" s="19" t="s">
        <v>234</v>
      </c>
      <c r="B923" s="20" t="s">
        <v>18</v>
      </c>
      <c r="C923" s="20"/>
      <c r="D923" s="20"/>
      <c r="E923" s="20"/>
      <c r="F923" s="36"/>
      <c r="G923" s="37"/>
    </row>
    <row r="924" spans="1:11">
      <c r="A924" s="22"/>
      <c r="B924" s="23"/>
      <c r="C924" s="24"/>
      <c r="D924" s="25"/>
      <c r="E924" s="26"/>
      <c r="F924" s="27"/>
      <c r="G924" s="64"/>
    </row>
    <row r="925" spans="1:11" ht="16.5">
      <c r="A925" s="160" t="s">
        <v>351</v>
      </c>
      <c r="B925" s="161" t="s">
        <v>89</v>
      </c>
      <c r="C925" s="24"/>
      <c r="D925" s="25"/>
      <c r="E925" s="26"/>
      <c r="F925" s="27"/>
      <c r="G925" s="64"/>
    </row>
    <row r="926" spans="1:11">
      <c r="A926" s="22"/>
      <c r="B926" s="23"/>
      <c r="C926" s="24"/>
      <c r="D926" s="25"/>
      <c r="E926" s="26"/>
      <c r="F926" s="27"/>
      <c r="G926" s="64"/>
    </row>
    <row r="927" spans="1:11" ht="63.75">
      <c r="A927" s="22">
        <f>COUNT($A$1:A926)+1</f>
        <v>256</v>
      </c>
      <c r="B927" s="23" t="s">
        <v>53</v>
      </c>
      <c r="C927" s="24"/>
      <c r="D927" s="25"/>
      <c r="E927" s="26"/>
      <c r="F927" s="27"/>
      <c r="G927" s="64"/>
    </row>
    <row r="928" spans="1:11">
      <c r="A928" s="22"/>
      <c r="B928" s="139" t="s">
        <v>303</v>
      </c>
      <c r="C928" s="24"/>
      <c r="D928" s="25" t="s">
        <v>7</v>
      </c>
      <c r="E928" s="230">
        <v>255</v>
      </c>
      <c r="F928" s="27"/>
      <c r="G928" s="64">
        <f t="shared" ref="G928:G934" si="6">E928*F928</f>
        <v>0</v>
      </c>
    </row>
    <row r="929" spans="1:7">
      <c r="A929" s="22"/>
      <c r="B929" s="139" t="s">
        <v>308</v>
      </c>
      <c r="C929" s="24"/>
      <c r="D929" s="25" t="s">
        <v>7</v>
      </c>
      <c r="E929" s="230">
        <v>30</v>
      </c>
      <c r="F929" s="27"/>
      <c r="G929" s="64">
        <f t="shared" si="6"/>
        <v>0</v>
      </c>
    </row>
    <row r="930" spans="1:7">
      <c r="A930" s="22"/>
      <c r="B930" s="139" t="s">
        <v>304</v>
      </c>
      <c r="C930" s="24"/>
      <c r="D930" s="25" t="s">
        <v>7</v>
      </c>
      <c r="E930" s="230">
        <v>237</v>
      </c>
      <c r="F930" s="27"/>
      <c r="G930" s="64">
        <f t="shared" si="6"/>
        <v>0</v>
      </c>
    </row>
    <row r="931" spans="1:7">
      <c r="A931" s="22"/>
      <c r="B931" s="139" t="s">
        <v>309</v>
      </c>
      <c r="C931" s="24"/>
      <c r="D931" s="25" t="s">
        <v>7</v>
      </c>
      <c r="E931" s="230">
        <v>360</v>
      </c>
      <c r="F931" s="27"/>
      <c r="G931" s="64">
        <f t="shared" si="6"/>
        <v>0</v>
      </c>
    </row>
    <row r="932" spans="1:7">
      <c r="A932" s="22"/>
      <c r="B932" s="139" t="s">
        <v>305</v>
      </c>
      <c r="C932" s="24"/>
      <c r="D932" s="25" t="s">
        <v>7</v>
      </c>
      <c r="E932" s="230">
        <v>150</v>
      </c>
      <c r="F932" s="27"/>
      <c r="G932" s="64">
        <f t="shared" si="6"/>
        <v>0</v>
      </c>
    </row>
    <row r="933" spans="1:7">
      <c r="A933" s="22"/>
      <c r="B933" s="139" t="s">
        <v>306</v>
      </c>
      <c r="C933" s="24"/>
      <c r="D933" s="25" t="s">
        <v>7</v>
      </c>
      <c r="E933" s="230">
        <v>211</v>
      </c>
      <c r="F933" s="27"/>
      <c r="G933" s="64">
        <f t="shared" si="6"/>
        <v>0</v>
      </c>
    </row>
    <row r="934" spans="1:7">
      <c r="A934" s="22"/>
      <c r="B934" s="139" t="s">
        <v>310</v>
      </c>
      <c r="C934" s="24"/>
      <c r="D934" s="25" t="s">
        <v>7</v>
      </c>
      <c r="E934" s="230">
        <v>65</v>
      </c>
      <c r="F934" s="27"/>
      <c r="G934" s="64">
        <f t="shared" si="6"/>
        <v>0</v>
      </c>
    </row>
    <row r="935" spans="1:7">
      <c r="A935" s="22"/>
      <c r="B935" s="139"/>
      <c r="C935" s="24"/>
      <c r="D935" s="25"/>
      <c r="E935" s="230"/>
      <c r="F935" s="27"/>
      <c r="G935" s="64"/>
    </row>
    <row r="936" spans="1:7">
      <c r="A936" s="22">
        <f>COUNT($A$1:A935)+1</f>
        <v>257</v>
      </c>
      <c r="B936" s="141" t="s">
        <v>102</v>
      </c>
      <c r="C936" s="24"/>
      <c r="D936" s="25"/>
      <c r="E936" s="230"/>
      <c r="F936" s="27"/>
      <c r="G936" s="64"/>
    </row>
    <row r="937" spans="1:7" ht="25.5">
      <c r="A937" s="22"/>
      <c r="B937" s="139" t="s">
        <v>703</v>
      </c>
      <c r="C937" s="24"/>
      <c r="D937" s="25"/>
      <c r="E937" s="230"/>
      <c r="F937" s="27"/>
      <c r="G937" s="64"/>
    </row>
    <row r="938" spans="1:7">
      <c r="A938" s="22"/>
      <c r="B938" s="139" t="s">
        <v>104</v>
      </c>
      <c r="C938" s="24"/>
      <c r="D938" s="25"/>
      <c r="E938" s="230"/>
      <c r="F938" s="27"/>
      <c r="G938" s="64"/>
    </row>
    <row r="939" spans="1:7" ht="25.5">
      <c r="A939" s="22"/>
      <c r="B939" s="139" t="s">
        <v>105</v>
      </c>
      <c r="C939" s="24"/>
      <c r="D939" s="25"/>
      <c r="E939" s="230"/>
      <c r="F939" s="27"/>
      <c r="G939" s="64"/>
    </row>
    <row r="940" spans="1:7" ht="25.5">
      <c r="A940" s="22"/>
      <c r="B940" s="139" t="s">
        <v>106</v>
      </c>
      <c r="C940" s="24"/>
      <c r="D940" s="25"/>
      <c r="E940" s="230"/>
      <c r="F940" s="27"/>
      <c r="G940" s="64"/>
    </row>
    <row r="941" spans="1:7">
      <c r="A941" s="22"/>
      <c r="B941" s="139" t="s">
        <v>319</v>
      </c>
      <c r="C941" s="24"/>
      <c r="D941" s="25"/>
      <c r="E941" s="230"/>
      <c r="F941" s="27"/>
      <c r="G941" s="64"/>
    </row>
    <row r="942" spans="1:7">
      <c r="A942" s="22"/>
      <c r="B942" s="139" t="s">
        <v>307</v>
      </c>
      <c r="C942" s="24"/>
      <c r="D942" s="25" t="s">
        <v>7</v>
      </c>
      <c r="E942" s="230">
        <v>35</v>
      </c>
      <c r="F942" s="27"/>
      <c r="G942" s="64">
        <f t="shared" ref="G942:G947" si="7">F942*E942</f>
        <v>0</v>
      </c>
    </row>
    <row r="943" spans="1:7">
      <c r="A943" s="22"/>
      <c r="B943" s="139" t="s">
        <v>704</v>
      </c>
      <c r="C943" s="24"/>
      <c r="D943" s="25" t="s">
        <v>7</v>
      </c>
      <c r="E943" s="230">
        <v>182</v>
      </c>
      <c r="F943" s="27"/>
      <c r="G943" s="64">
        <f t="shared" si="7"/>
        <v>0</v>
      </c>
    </row>
    <row r="944" spans="1:7">
      <c r="A944" s="22"/>
      <c r="B944" s="139" t="s">
        <v>705</v>
      </c>
      <c r="C944" s="24"/>
      <c r="D944" s="25" t="s">
        <v>7</v>
      </c>
      <c r="E944" s="230">
        <v>220</v>
      </c>
      <c r="F944" s="27"/>
      <c r="G944" s="64">
        <f t="shared" si="7"/>
        <v>0</v>
      </c>
    </row>
    <row r="945" spans="1:7">
      <c r="A945" s="22"/>
      <c r="B945" s="139" t="s">
        <v>810</v>
      </c>
      <c r="C945" s="24"/>
      <c r="D945" s="25" t="s">
        <v>7</v>
      </c>
      <c r="E945" s="230">
        <v>80</v>
      </c>
      <c r="F945" s="27"/>
      <c r="G945" s="64">
        <f t="shared" si="7"/>
        <v>0</v>
      </c>
    </row>
    <row r="946" spans="1:7">
      <c r="A946" s="22"/>
      <c r="B946" s="139" t="s">
        <v>811</v>
      </c>
      <c r="C946" s="24"/>
      <c r="D946" s="25" t="s">
        <v>7</v>
      </c>
      <c r="E946" s="230">
        <v>131</v>
      </c>
      <c r="F946" s="27"/>
      <c r="G946" s="64">
        <f t="shared" si="7"/>
        <v>0</v>
      </c>
    </row>
    <row r="947" spans="1:7">
      <c r="A947" s="22"/>
      <c r="B947" s="139" t="s">
        <v>812</v>
      </c>
      <c r="C947" s="24"/>
      <c r="D947" s="25" t="s">
        <v>7</v>
      </c>
      <c r="E947" s="230">
        <v>65</v>
      </c>
      <c r="F947" s="27"/>
      <c r="G947" s="64">
        <f t="shared" si="7"/>
        <v>0</v>
      </c>
    </row>
    <row r="948" spans="1:7">
      <c r="A948" s="22"/>
      <c r="B948" s="139"/>
      <c r="C948" s="24"/>
      <c r="D948" s="25"/>
      <c r="E948" s="230"/>
      <c r="F948" s="27"/>
      <c r="G948" s="64"/>
    </row>
    <row r="949" spans="1:7">
      <c r="A949" s="22">
        <f>COUNT($A$1:A948)+1</f>
        <v>258</v>
      </c>
      <c r="B949" s="141" t="s">
        <v>102</v>
      </c>
      <c r="C949" s="24"/>
      <c r="D949" s="25"/>
      <c r="E949" s="230"/>
      <c r="F949" s="27"/>
      <c r="G949" s="64"/>
    </row>
    <row r="950" spans="1:7" ht="38.25">
      <c r="A950" s="22"/>
      <c r="B950" s="139" t="s">
        <v>103</v>
      </c>
      <c r="C950" s="24"/>
      <c r="D950" s="25"/>
      <c r="E950" s="230"/>
      <c r="F950" s="27"/>
      <c r="G950" s="64"/>
    </row>
    <row r="951" spans="1:7">
      <c r="A951" s="22"/>
      <c r="B951" s="139" t="s">
        <v>104</v>
      </c>
      <c r="C951" s="24"/>
      <c r="D951" s="25"/>
      <c r="E951" s="230"/>
      <c r="F951" s="27"/>
      <c r="G951" s="64"/>
    </row>
    <row r="952" spans="1:7" ht="25.5">
      <c r="A952" s="22"/>
      <c r="B952" s="139" t="s">
        <v>105</v>
      </c>
      <c r="C952" s="24"/>
      <c r="D952" s="25"/>
      <c r="E952" s="230"/>
      <c r="F952" s="27"/>
      <c r="G952" s="64"/>
    </row>
    <row r="953" spans="1:7" ht="25.5">
      <c r="A953" s="22"/>
      <c r="B953" s="139" t="s">
        <v>106</v>
      </c>
      <c r="C953" s="24"/>
      <c r="D953" s="25"/>
      <c r="E953" s="230"/>
      <c r="F953" s="27"/>
      <c r="G953" s="64"/>
    </row>
    <row r="954" spans="1:7">
      <c r="A954" s="22"/>
      <c r="B954" s="139" t="s">
        <v>350</v>
      </c>
      <c r="C954" s="24"/>
      <c r="D954" s="25"/>
      <c r="E954" s="230"/>
      <c r="F954" s="27"/>
      <c r="G954" s="64"/>
    </row>
    <row r="955" spans="1:7">
      <c r="A955" s="22"/>
      <c r="B955" s="139" t="s">
        <v>307</v>
      </c>
      <c r="C955" s="24"/>
      <c r="D955" s="25" t="s">
        <v>7</v>
      </c>
      <c r="E955" s="230">
        <v>220</v>
      </c>
      <c r="F955" s="27"/>
      <c r="G955" s="64">
        <f t="shared" ref="G955:G960" si="8">F955*E955</f>
        <v>0</v>
      </c>
    </row>
    <row r="956" spans="1:7">
      <c r="A956" s="22"/>
      <c r="B956" s="139" t="s">
        <v>311</v>
      </c>
      <c r="C956" s="24"/>
      <c r="D956" s="25" t="s">
        <v>7</v>
      </c>
      <c r="E956" s="230">
        <v>30</v>
      </c>
      <c r="F956" s="27"/>
      <c r="G956" s="64">
        <f t="shared" si="8"/>
        <v>0</v>
      </c>
    </row>
    <row r="957" spans="1:7">
      <c r="A957" s="22"/>
      <c r="B957" s="139" t="s">
        <v>312</v>
      </c>
      <c r="C957" s="24"/>
      <c r="D957" s="25" t="s">
        <v>7</v>
      </c>
      <c r="E957" s="230">
        <v>55</v>
      </c>
      <c r="F957" s="27"/>
      <c r="G957" s="64">
        <f t="shared" si="8"/>
        <v>0</v>
      </c>
    </row>
    <row r="958" spans="1:7">
      <c r="A958" s="22"/>
      <c r="B958" s="139" t="s">
        <v>313</v>
      </c>
      <c r="C958" s="24"/>
      <c r="D958" s="25" t="s">
        <v>7</v>
      </c>
      <c r="E958" s="230">
        <v>120</v>
      </c>
      <c r="F958" s="27"/>
      <c r="G958" s="64">
        <f t="shared" si="8"/>
        <v>0</v>
      </c>
    </row>
    <row r="959" spans="1:7">
      <c r="A959" s="22"/>
      <c r="B959" s="139" t="s">
        <v>315</v>
      </c>
      <c r="C959" s="24"/>
      <c r="D959" s="25" t="s">
        <v>7</v>
      </c>
      <c r="E959" s="230">
        <v>70</v>
      </c>
      <c r="F959" s="27"/>
      <c r="G959" s="64">
        <f t="shared" si="8"/>
        <v>0</v>
      </c>
    </row>
    <row r="960" spans="1:7">
      <c r="A960" s="22"/>
      <c r="B960" s="139" t="s">
        <v>314</v>
      </c>
      <c r="C960" s="24"/>
      <c r="D960" s="25" t="s">
        <v>7</v>
      </c>
      <c r="E960" s="230">
        <v>80</v>
      </c>
      <c r="F960" s="27"/>
      <c r="G960" s="64">
        <f t="shared" si="8"/>
        <v>0</v>
      </c>
    </row>
    <row r="961" spans="1:7">
      <c r="A961" s="22"/>
      <c r="B961" s="139"/>
      <c r="C961" s="24"/>
      <c r="D961" s="25"/>
      <c r="E961" s="230"/>
      <c r="F961" s="27"/>
      <c r="G961" s="64"/>
    </row>
    <row r="962" spans="1:7">
      <c r="A962" s="22">
        <f>COUNT($A$1:A961)+1</f>
        <v>259</v>
      </c>
      <c r="B962" s="141" t="s">
        <v>316</v>
      </c>
      <c r="C962" s="24"/>
      <c r="D962" s="25"/>
      <c r="E962" s="230"/>
      <c r="F962" s="27"/>
      <c r="G962" s="64"/>
    </row>
    <row r="963" spans="1:7" ht="63.75">
      <c r="A963" s="22"/>
      <c r="B963" s="139" t="s">
        <v>323</v>
      </c>
      <c r="C963" s="24"/>
      <c r="D963" s="25"/>
      <c r="E963" s="230"/>
      <c r="F963" s="27"/>
      <c r="G963" s="64"/>
    </row>
    <row r="964" spans="1:7" ht="51">
      <c r="A964" s="22"/>
      <c r="B964" s="139" t="s">
        <v>324</v>
      </c>
      <c r="C964" s="24"/>
      <c r="D964" s="25"/>
      <c r="E964" s="230"/>
      <c r="F964" s="27"/>
      <c r="G964" s="64"/>
    </row>
    <row r="965" spans="1:7">
      <c r="A965" s="22"/>
      <c r="B965" s="139" t="s">
        <v>320</v>
      </c>
      <c r="C965" s="24"/>
      <c r="D965" s="25"/>
      <c r="E965" s="230"/>
      <c r="F965" s="27"/>
      <c r="G965" s="64"/>
    </row>
    <row r="966" spans="1:7">
      <c r="A966" s="22"/>
      <c r="B966" s="139" t="s">
        <v>318</v>
      </c>
      <c r="C966" s="24"/>
      <c r="D966" s="25" t="s">
        <v>7</v>
      </c>
      <c r="E966" s="230">
        <v>92</v>
      </c>
      <c r="F966" s="27"/>
      <c r="G966" s="64">
        <f>F966*E966</f>
        <v>0</v>
      </c>
    </row>
    <row r="967" spans="1:7">
      <c r="A967" s="22"/>
      <c r="B967" s="139" t="s">
        <v>321</v>
      </c>
      <c r="C967" s="24"/>
      <c r="D967" s="25" t="s">
        <v>7</v>
      </c>
      <c r="E967" s="230">
        <v>95</v>
      </c>
      <c r="F967" s="27"/>
      <c r="G967" s="64">
        <f>F967*E967</f>
        <v>0</v>
      </c>
    </row>
    <row r="968" spans="1:7">
      <c r="A968" s="22"/>
      <c r="B968" s="139" t="s">
        <v>317</v>
      </c>
      <c r="C968" s="24"/>
      <c r="D968" s="25" t="s">
        <v>7</v>
      </c>
      <c r="E968" s="230">
        <v>430</v>
      </c>
      <c r="F968" s="27"/>
      <c r="G968" s="64">
        <f>F968*E968</f>
        <v>0</v>
      </c>
    </row>
    <row r="969" spans="1:7">
      <c r="A969" s="22"/>
      <c r="B969" s="139" t="s">
        <v>322</v>
      </c>
      <c r="C969" s="24"/>
      <c r="D969" s="25" t="s">
        <v>7</v>
      </c>
      <c r="E969" s="230">
        <v>355</v>
      </c>
      <c r="F969" s="27"/>
      <c r="G969" s="64">
        <f>F969*E969</f>
        <v>0</v>
      </c>
    </row>
    <row r="970" spans="1:7">
      <c r="A970" s="22"/>
      <c r="B970" s="139"/>
      <c r="C970" s="24"/>
      <c r="D970" s="25"/>
      <c r="E970" s="230"/>
      <c r="F970" s="27"/>
      <c r="G970" s="64"/>
    </row>
    <row r="971" spans="1:7">
      <c r="A971" s="22">
        <f>COUNT($A$1:A970)+1</f>
        <v>260</v>
      </c>
      <c r="B971" s="141" t="s">
        <v>769</v>
      </c>
      <c r="C971" s="24"/>
      <c r="D971" s="25"/>
      <c r="E971" s="230"/>
      <c r="F971" s="27"/>
      <c r="G971" s="64"/>
    </row>
    <row r="972" spans="1:7">
      <c r="A972" s="22"/>
      <c r="B972" s="139" t="s">
        <v>85</v>
      </c>
      <c r="C972" s="24"/>
      <c r="D972" s="25" t="s">
        <v>5</v>
      </c>
      <c r="E972" s="230">
        <v>38</v>
      </c>
      <c r="F972" s="27"/>
      <c r="G972" s="64">
        <f t="shared" ref="G972:G977" si="9">E972*F972</f>
        <v>0</v>
      </c>
    </row>
    <row r="973" spans="1:7">
      <c r="A973" s="22"/>
      <c r="B973" s="139" t="s">
        <v>138</v>
      </c>
      <c r="C973" s="24"/>
      <c r="D973" s="25" t="s">
        <v>5</v>
      </c>
      <c r="E973" s="230">
        <v>9</v>
      </c>
      <c r="F973" s="27"/>
      <c r="G973" s="64">
        <f t="shared" si="9"/>
        <v>0</v>
      </c>
    </row>
    <row r="974" spans="1:7">
      <c r="A974" s="22"/>
      <c r="B974" s="139" t="s">
        <v>325</v>
      </c>
      <c r="C974" s="24"/>
      <c r="D974" s="25" t="s">
        <v>5</v>
      </c>
      <c r="E974" s="230">
        <v>8</v>
      </c>
      <c r="F974" s="27"/>
      <c r="G974" s="64">
        <f t="shared" si="9"/>
        <v>0</v>
      </c>
    </row>
    <row r="975" spans="1:7">
      <c r="A975" s="22"/>
      <c r="B975" s="139" t="s">
        <v>329</v>
      </c>
      <c r="C975" s="24"/>
      <c r="D975" s="25" t="s">
        <v>5</v>
      </c>
      <c r="E975" s="230">
        <v>1</v>
      </c>
      <c r="F975" s="27"/>
      <c r="G975" s="64">
        <f>E975*F975</f>
        <v>0</v>
      </c>
    </row>
    <row r="976" spans="1:7">
      <c r="A976" s="22"/>
      <c r="B976" s="139" t="s">
        <v>326</v>
      </c>
      <c r="C976" s="24"/>
      <c r="D976" s="25" t="s">
        <v>5</v>
      </c>
      <c r="E976" s="230">
        <v>3</v>
      </c>
      <c r="F976" s="27"/>
      <c r="G976" s="64">
        <f t="shared" si="9"/>
        <v>0</v>
      </c>
    </row>
    <row r="977" spans="1:9">
      <c r="A977" s="22"/>
      <c r="B977" s="139" t="s">
        <v>274</v>
      </c>
      <c r="C977" s="24"/>
      <c r="D977" s="25" t="s">
        <v>5</v>
      </c>
      <c r="E977" s="230">
        <v>1</v>
      </c>
      <c r="F977" s="27"/>
      <c r="G977" s="64">
        <f t="shared" si="9"/>
        <v>0</v>
      </c>
    </row>
    <row r="978" spans="1:9">
      <c r="A978" s="22"/>
      <c r="B978" s="139"/>
      <c r="C978" s="24"/>
      <c r="D978" s="25"/>
      <c r="E978" s="230"/>
      <c r="F978" s="27"/>
      <c r="G978" s="64"/>
      <c r="H978">
        <f>D978*E978*G978/100</f>
        <v>0</v>
      </c>
      <c r="I978">
        <f>D978*F978*G978/100</f>
        <v>0</v>
      </c>
    </row>
    <row r="979" spans="1:9">
      <c r="A979" s="22">
        <f>COUNT($A$1:A978)+1</f>
        <v>261</v>
      </c>
      <c r="B979" s="141" t="s">
        <v>770</v>
      </c>
      <c r="C979" s="24"/>
      <c r="D979" s="25"/>
      <c r="E979" s="230"/>
      <c r="F979" s="27"/>
      <c r="G979" s="64"/>
    </row>
    <row r="980" spans="1:9">
      <c r="A980" s="22"/>
      <c r="B980" s="139" t="s">
        <v>41</v>
      </c>
      <c r="C980" s="24"/>
      <c r="D980" s="25" t="s">
        <v>5</v>
      </c>
      <c r="E980" s="230">
        <v>2</v>
      </c>
      <c r="F980" s="27"/>
      <c r="G980" s="64">
        <f>E980*F980</f>
        <v>0</v>
      </c>
    </row>
    <row r="981" spans="1:9">
      <c r="A981" s="22"/>
      <c r="B981" s="139"/>
      <c r="C981" s="24"/>
      <c r="D981" s="25"/>
      <c r="E981" s="230"/>
      <c r="F981" s="27"/>
      <c r="G981" s="64"/>
    </row>
    <row r="982" spans="1:9" ht="25.5">
      <c r="A982" s="22">
        <f>COUNT($A$1:A980)+1</f>
        <v>262</v>
      </c>
      <c r="B982" s="141" t="s">
        <v>771</v>
      </c>
      <c r="C982" s="24"/>
      <c r="D982" s="25"/>
      <c r="E982" s="230"/>
      <c r="F982" s="27"/>
      <c r="G982" s="64"/>
    </row>
    <row r="983" spans="1:9">
      <c r="A983" s="22"/>
      <c r="B983" s="139" t="s">
        <v>85</v>
      </c>
      <c r="C983" s="24"/>
      <c r="D983" s="25" t="s">
        <v>5</v>
      </c>
      <c r="E983" s="230">
        <v>19</v>
      </c>
      <c r="F983" s="27"/>
      <c r="G983" s="64">
        <f>E983*F983</f>
        <v>0</v>
      </c>
    </row>
    <row r="984" spans="1:9">
      <c r="A984" s="22"/>
      <c r="B984" s="139"/>
      <c r="C984" s="24"/>
      <c r="D984" s="25"/>
      <c r="E984" s="230"/>
      <c r="F984" s="27"/>
      <c r="G984" s="64"/>
    </row>
    <row r="985" spans="1:9" ht="25.5">
      <c r="A985" s="22">
        <f>COUNT($A$1:A984)+1</f>
        <v>263</v>
      </c>
      <c r="B985" s="139" t="s">
        <v>772</v>
      </c>
      <c r="C985" s="24"/>
      <c r="D985" s="25" t="s">
        <v>11</v>
      </c>
      <c r="E985" s="230">
        <v>1</v>
      </c>
      <c r="F985" s="27"/>
      <c r="G985" s="64">
        <f>E985*F985</f>
        <v>0</v>
      </c>
    </row>
    <row r="986" spans="1:9" ht="51">
      <c r="A986" s="22"/>
      <c r="B986" s="139" t="s">
        <v>706</v>
      </c>
      <c r="C986" s="24"/>
      <c r="D986" s="25"/>
      <c r="E986" s="230"/>
      <c r="F986" s="27"/>
      <c r="G986" s="64"/>
    </row>
    <row r="987" spans="1:9" ht="76.5">
      <c r="A987" s="22"/>
      <c r="B987" s="139" t="s">
        <v>327</v>
      </c>
      <c r="C987" s="24"/>
      <c r="D987" s="25"/>
      <c r="E987" s="230"/>
      <c r="F987" s="27"/>
      <c r="G987" s="64"/>
    </row>
    <row r="988" spans="1:9" ht="25.5">
      <c r="A988" s="22"/>
      <c r="B988" s="139" t="s">
        <v>328</v>
      </c>
      <c r="C988" s="24"/>
      <c r="D988" s="25"/>
      <c r="E988" s="230"/>
      <c r="F988" s="27"/>
      <c r="G988" s="64"/>
    </row>
    <row r="989" spans="1:9">
      <c r="A989" s="22"/>
      <c r="B989" s="139"/>
      <c r="C989" s="24"/>
      <c r="D989" s="25"/>
      <c r="E989" s="230"/>
      <c r="F989" s="27"/>
      <c r="G989" s="64"/>
    </row>
    <row r="990" spans="1:9" ht="76.5">
      <c r="A990" s="22">
        <f>COUNT($A$1:A989)+1</f>
        <v>264</v>
      </c>
      <c r="B990" s="139" t="s">
        <v>331</v>
      </c>
      <c r="C990" s="24"/>
      <c r="D990" s="25"/>
      <c r="E990" s="230"/>
      <c r="F990" s="27"/>
      <c r="G990" s="64"/>
    </row>
    <row r="991" spans="1:9">
      <c r="A991" s="22"/>
      <c r="B991" s="139" t="s">
        <v>325</v>
      </c>
      <c r="C991" s="24"/>
      <c r="D991" s="25" t="s">
        <v>5</v>
      </c>
      <c r="E991" s="230">
        <v>1</v>
      </c>
      <c r="F991" s="27"/>
      <c r="G991" s="64">
        <f>E991*F991</f>
        <v>0</v>
      </c>
    </row>
    <row r="992" spans="1:9">
      <c r="A992" s="22"/>
      <c r="B992" s="139" t="s">
        <v>329</v>
      </c>
      <c r="C992" s="24"/>
      <c r="D992" s="25" t="s">
        <v>5</v>
      </c>
      <c r="E992" s="230">
        <v>8</v>
      </c>
      <c r="F992" s="27"/>
      <c r="G992" s="64">
        <f>E992*F992</f>
        <v>0</v>
      </c>
    </row>
    <row r="993" spans="1:7">
      <c r="A993" s="22"/>
      <c r="B993" s="139" t="s">
        <v>330</v>
      </c>
      <c r="C993" s="24"/>
      <c r="D993" s="25" t="s">
        <v>5</v>
      </c>
      <c r="E993" s="230">
        <v>7</v>
      </c>
      <c r="F993" s="27"/>
      <c r="G993" s="64">
        <f>E993*F993</f>
        <v>0</v>
      </c>
    </row>
    <row r="994" spans="1:7">
      <c r="A994" s="22"/>
      <c r="B994" s="139" t="s">
        <v>274</v>
      </c>
      <c r="C994" s="24"/>
      <c r="D994" s="25" t="s">
        <v>5</v>
      </c>
      <c r="E994" s="230">
        <v>3</v>
      </c>
      <c r="F994" s="27"/>
      <c r="G994" s="64">
        <f>E994*F994</f>
        <v>0</v>
      </c>
    </row>
    <row r="995" spans="1:7">
      <c r="A995" s="22"/>
      <c r="B995" s="139"/>
      <c r="C995" s="24"/>
      <c r="D995" s="25"/>
      <c r="E995" s="230"/>
      <c r="F995" s="27"/>
      <c r="G995" s="64"/>
    </row>
    <row r="996" spans="1:7" ht="38.25">
      <c r="A996" s="22">
        <f>COUNT($A$1:A995)+1</f>
        <v>265</v>
      </c>
      <c r="B996" s="139" t="s">
        <v>773</v>
      </c>
      <c r="C996" s="24"/>
      <c r="D996" s="25" t="s">
        <v>11</v>
      </c>
      <c r="E996" s="230">
        <v>1</v>
      </c>
      <c r="F996" s="27"/>
      <c r="G996" s="64">
        <f>E996*F996</f>
        <v>0</v>
      </c>
    </row>
    <row r="997" spans="1:7" ht="63.75">
      <c r="A997" s="22"/>
      <c r="B997" s="139" t="s">
        <v>332</v>
      </c>
      <c r="C997" s="24"/>
      <c r="D997" s="25"/>
      <c r="E997" s="230"/>
      <c r="F997" s="27"/>
      <c r="G997" s="64"/>
    </row>
    <row r="998" spans="1:7" ht="25.5">
      <c r="A998" s="22"/>
      <c r="B998" s="139" t="s">
        <v>333</v>
      </c>
      <c r="C998" s="24"/>
      <c r="D998" s="25"/>
      <c r="E998" s="230"/>
      <c r="F998" s="27"/>
      <c r="G998" s="64"/>
    </row>
    <row r="999" spans="1:7" ht="38.25">
      <c r="A999" s="22"/>
      <c r="B999" s="139" t="s">
        <v>334</v>
      </c>
      <c r="C999" s="24"/>
      <c r="D999" s="25"/>
      <c r="E999" s="230"/>
      <c r="F999" s="27"/>
      <c r="G999" s="64"/>
    </row>
    <row r="1000" spans="1:7" ht="38.25">
      <c r="A1000" s="22"/>
      <c r="B1000" s="139" t="s">
        <v>335</v>
      </c>
      <c r="C1000" s="24"/>
      <c r="D1000" s="25"/>
      <c r="E1000" s="230"/>
      <c r="F1000" s="27"/>
      <c r="G1000" s="64"/>
    </row>
    <row r="1001" spans="1:7">
      <c r="A1001" s="22"/>
      <c r="B1001" s="139"/>
      <c r="C1001" s="24"/>
      <c r="D1001" s="25"/>
      <c r="E1001" s="230"/>
      <c r="F1001" s="27"/>
      <c r="G1001" s="64"/>
    </row>
    <row r="1002" spans="1:7">
      <c r="A1002" s="22">
        <f>COUNT($A$1:A1001)+1</f>
        <v>266</v>
      </c>
      <c r="B1002" s="141" t="s">
        <v>421</v>
      </c>
      <c r="C1002" s="24"/>
      <c r="D1002" s="25" t="s">
        <v>5</v>
      </c>
      <c r="E1002" s="230">
        <v>1</v>
      </c>
      <c r="F1002" s="27"/>
      <c r="G1002" s="64">
        <f>E1002*F1002</f>
        <v>0</v>
      </c>
    </row>
    <row r="1003" spans="1:7" ht="25.5">
      <c r="A1003" s="22"/>
      <c r="B1003" s="139" t="s">
        <v>422</v>
      </c>
      <c r="C1003" s="24"/>
      <c r="D1003" s="25"/>
      <c r="E1003" s="230"/>
      <c r="F1003" s="27"/>
      <c r="G1003" s="64"/>
    </row>
    <row r="1004" spans="1:7" ht="38.25">
      <c r="A1004" s="22"/>
      <c r="B1004" s="139" t="s">
        <v>394</v>
      </c>
      <c r="C1004" s="24"/>
      <c r="D1004" s="25"/>
      <c r="E1004" s="230"/>
      <c r="F1004" s="27"/>
      <c r="G1004" s="64"/>
    </row>
    <row r="1005" spans="1:7" ht="25.5">
      <c r="A1005" s="22"/>
      <c r="B1005" s="139" t="s">
        <v>395</v>
      </c>
      <c r="C1005" s="24"/>
      <c r="D1005" s="25"/>
      <c r="E1005" s="230"/>
      <c r="F1005" s="27"/>
      <c r="G1005" s="64"/>
    </row>
    <row r="1006" spans="1:7">
      <c r="A1006" s="22"/>
      <c r="B1006" s="139" t="s">
        <v>396</v>
      </c>
      <c r="C1006" s="24"/>
      <c r="D1006" s="25"/>
      <c r="E1006" s="230"/>
      <c r="F1006" s="27"/>
      <c r="G1006" s="64"/>
    </row>
    <row r="1007" spans="1:7">
      <c r="A1007" s="22"/>
      <c r="B1007" s="139" t="s">
        <v>397</v>
      </c>
      <c r="C1007" s="24"/>
      <c r="D1007" s="25"/>
      <c r="E1007" s="230"/>
      <c r="F1007" s="27"/>
      <c r="G1007" s="64"/>
    </row>
    <row r="1008" spans="1:7">
      <c r="A1008" s="22"/>
      <c r="B1008" s="139" t="s">
        <v>398</v>
      </c>
      <c r="C1008" s="24"/>
      <c r="D1008" s="25"/>
      <c r="E1008" s="230"/>
      <c r="F1008" s="27"/>
      <c r="G1008" s="64"/>
    </row>
    <row r="1009" spans="1:7">
      <c r="A1009" s="22"/>
      <c r="B1009" s="139" t="s">
        <v>399</v>
      </c>
      <c r="C1009" s="24"/>
      <c r="D1009" s="25"/>
      <c r="E1009" s="230"/>
      <c r="F1009" s="27"/>
      <c r="G1009" s="64"/>
    </row>
    <row r="1010" spans="1:7">
      <c r="A1010" s="22"/>
      <c r="B1010" s="139" t="s">
        <v>400</v>
      </c>
      <c r="C1010" s="24"/>
      <c r="D1010" s="25"/>
      <c r="E1010" s="230"/>
      <c r="F1010" s="27"/>
      <c r="G1010" s="64"/>
    </row>
    <row r="1011" spans="1:7">
      <c r="A1011" s="22"/>
      <c r="B1011" s="139" t="s">
        <v>401</v>
      </c>
      <c r="C1011" s="24"/>
      <c r="D1011" s="25"/>
      <c r="E1011" s="230"/>
      <c r="F1011" s="27"/>
      <c r="G1011" s="64"/>
    </row>
    <row r="1012" spans="1:7">
      <c r="A1012" s="22"/>
      <c r="B1012" s="139" t="s">
        <v>402</v>
      </c>
      <c r="C1012" s="24"/>
      <c r="D1012" s="25"/>
      <c r="E1012" s="230"/>
      <c r="F1012" s="27"/>
      <c r="G1012" s="64"/>
    </row>
    <row r="1013" spans="1:7">
      <c r="A1013" s="22"/>
      <c r="B1013" s="139" t="s">
        <v>403</v>
      </c>
      <c r="C1013" s="24"/>
      <c r="D1013" s="25"/>
      <c r="E1013" s="230"/>
      <c r="F1013" s="27"/>
      <c r="G1013" s="64"/>
    </row>
    <row r="1014" spans="1:7">
      <c r="A1014" s="22"/>
      <c r="B1014" s="139" t="s">
        <v>404</v>
      </c>
      <c r="C1014" s="24"/>
      <c r="D1014" s="25"/>
      <c r="E1014" s="230"/>
      <c r="F1014" s="27"/>
      <c r="G1014" s="64"/>
    </row>
    <row r="1015" spans="1:7">
      <c r="A1015" s="22"/>
      <c r="B1015" s="139" t="s">
        <v>405</v>
      </c>
      <c r="C1015" s="24"/>
      <c r="D1015" s="25"/>
      <c r="E1015" s="230"/>
      <c r="F1015" s="27"/>
      <c r="G1015" s="64"/>
    </row>
    <row r="1016" spans="1:7">
      <c r="A1016" s="22"/>
      <c r="B1016" s="139" t="s">
        <v>406</v>
      </c>
      <c r="C1016" s="24"/>
      <c r="D1016" s="25"/>
      <c r="E1016" s="230"/>
      <c r="F1016" s="27"/>
      <c r="G1016" s="64"/>
    </row>
    <row r="1017" spans="1:7">
      <c r="A1017" s="22"/>
      <c r="B1017" s="139" t="s">
        <v>407</v>
      </c>
      <c r="C1017" s="24"/>
      <c r="D1017" s="25"/>
      <c r="E1017" s="230"/>
      <c r="F1017" s="27"/>
      <c r="G1017" s="64"/>
    </row>
    <row r="1018" spans="1:7">
      <c r="A1018" s="22"/>
      <c r="B1018" s="139" t="s">
        <v>408</v>
      </c>
      <c r="C1018" s="24"/>
      <c r="D1018" s="25"/>
      <c r="E1018" s="230"/>
      <c r="F1018" s="27"/>
      <c r="G1018" s="64"/>
    </row>
    <row r="1019" spans="1:7">
      <c r="A1019" s="22"/>
      <c r="B1019" s="139" t="s">
        <v>409</v>
      </c>
      <c r="C1019" s="24"/>
      <c r="D1019" s="25"/>
      <c r="E1019" s="230"/>
      <c r="F1019" s="27"/>
      <c r="G1019" s="64"/>
    </row>
    <row r="1020" spans="1:7">
      <c r="A1020" s="22"/>
      <c r="B1020" s="139" t="s">
        <v>410</v>
      </c>
      <c r="C1020" s="24"/>
      <c r="D1020" s="25"/>
      <c r="E1020" s="230"/>
      <c r="F1020" s="27"/>
      <c r="G1020" s="64"/>
    </row>
    <row r="1021" spans="1:7" ht="25.5">
      <c r="A1021" s="22"/>
      <c r="B1021" s="139" t="s">
        <v>411</v>
      </c>
      <c r="C1021" s="24"/>
      <c r="D1021" s="25"/>
      <c r="E1021" s="230"/>
      <c r="F1021" s="27"/>
      <c r="G1021" s="64"/>
    </row>
    <row r="1022" spans="1:7" ht="25.5">
      <c r="A1022" s="22"/>
      <c r="B1022" s="139" t="s">
        <v>412</v>
      </c>
      <c r="C1022" s="24"/>
      <c r="D1022" s="25"/>
      <c r="E1022" s="230"/>
      <c r="F1022" s="27"/>
      <c r="G1022" s="64"/>
    </row>
    <row r="1023" spans="1:7">
      <c r="A1023" s="22"/>
      <c r="B1023" s="139" t="s">
        <v>413</v>
      </c>
      <c r="C1023" s="24"/>
      <c r="D1023" s="25"/>
      <c r="E1023" s="230"/>
      <c r="F1023" s="27"/>
      <c r="G1023" s="64"/>
    </row>
    <row r="1024" spans="1:7">
      <c r="A1024" s="22"/>
      <c r="B1024" s="139" t="s">
        <v>414</v>
      </c>
      <c r="C1024" s="24"/>
      <c r="D1024" s="25"/>
      <c r="E1024" s="230"/>
      <c r="F1024" s="27"/>
      <c r="G1024" s="64"/>
    </row>
    <row r="1025" spans="1:256">
      <c r="A1025" s="22"/>
      <c r="B1025" s="139" t="s">
        <v>415</v>
      </c>
      <c r="C1025" s="24"/>
      <c r="D1025" s="25"/>
      <c r="E1025" s="230"/>
      <c r="F1025" s="27"/>
      <c r="G1025" s="64"/>
    </row>
    <row r="1026" spans="1:256">
      <c r="A1026" s="22"/>
      <c r="B1026" s="139" t="s">
        <v>416</v>
      </c>
      <c r="C1026" s="24"/>
      <c r="D1026" s="25"/>
      <c r="E1026" s="230"/>
      <c r="F1026" s="27"/>
      <c r="G1026" s="64"/>
    </row>
    <row r="1027" spans="1:256">
      <c r="A1027" s="22"/>
      <c r="B1027" s="139" t="s">
        <v>417</v>
      </c>
      <c r="C1027" s="24"/>
      <c r="D1027" s="25"/>
      <c r="E1027" s="230"/>
      <c r="F1027" s="27"/>
      <c r="G1027" s="64"/>
    </row>
    <row r="1028" spans="1:256">
      <c r="A1028" s="22"/>
      <c r="B1028" s="139" t="s">
        <v>418</v>
      </c>
      <c r="C1028" s="24"/>
      <c r="D1028" s="25"/>
      <c r="E1028" s="230"/>
      <c r="F1028" s="27"/>
      <c r="G1028" s="64"/>
    </row>
    <row r="1029" spans="1:256">
      <c r="A1029" s="22"/>
      <c r="B1029" s="139" t="s">
        <v>419</v>
      </c>
      <c r="C1029" s="24"/>
      <c r="D1029" s="25"/>
      <c r="E1029" s="230"/>
      <c r="F1029" s="27"/>
      <c r="G1029" s="64"/>
    </row>
    <row r="1030" spans="1:256" ht="25.5">
      <c r="A1030" s="22"/>
      <c r="B1030" s="139" t="s">
        <v>420</v>
      </c>
      <c r="C1030" s="24"/>
      <c r="D1030" s="25"/>
      <c r="E1030" s="230"/>
      <c r="F1030" s="27"/>
      <c r="G1030" s="64"/>
      <c r="M1030" s="269"/>
      <c r="N1030" s="269"/>
      <c r="O1030" s="269"/>
    </row>
    <row r="1031" spans="1:256">
      <c r="A1031" s="22"/>
      <c r="B1031" s="139" t="s">
        <v>707</v>
      </c>
      <c r="C1031" s="24"/>
      <c r="D1031" s="25"/>
      <c r="E1031" s="230"/>
      <c r="F1031" s="27"/>
      <c r="G1031" s="64"/>
      <c r="M1031" s="269"/>
      <c r="N1031" s="269"/>
      <c r="O1031" s="269"/>
    </row>
    <row r="1032" spans="1:256">
      <c r="A1032" s="242"/>
      <c r="B1032" s="234"/>
      <c r="C1032" s="231"/>
      <c r="D1032" s="232"/>
      <c r="E1032" s="230"/>
      <c r="F1032" s="233"/>
      <c r="G1032" s="243"/>
      <c r="H1032" s="242"/>
      <c r="I1032" s="234"/>
      <c r="J1032" s="231"/>
      <c r="K1032" s="232"/>
      <c r="L1032" s="230"/>
      <c r="M1032" s="270"/>
      <c r="N1032" s="271"/>
      <c r="O1032" s="272"/>
      <c r="P1032" s="234"/>
      <c r="Q1032" s="231"/>
      <c r="R1032" s="232"/>
      <c r="S1032" s="230"/>
      <c r="T1032" s="233"/>
      <c r="U1032" s="243"/>
      <c r="V1032" s="242"/>
      <c r="W1032" s="234"/>
      <c r="X1032" s="231"/>
      <c r="Y1032" s="232"/>
      <c r="Z1032" s="230"/>
      <c r="AA1032" s="233"/>
      <c r="AB1032" s="243"/>
      <c r="AC1032" s="242"/>
      <c r="AD1032" s="234"/>
      <c r="AE1032" s="231"/>
      <c r="AF1032" s="232"/>
      <c r="AG1032" s="230"/>
      <c r="AH1032" s="233"/>
      <c r="AI1032" s="243"/>
      <c r="AJ1032" s="242"/>
      <c r="AK1032" s="234"/>
      <c r="AL1032" s="231"/>
      <c r="AM1032" s="232"/>
      <c r="AN1032" s="230"/>
      <c r="AO1032" s="233"/>
      <c r="AP1032" s="243"/>
      <c r="AQ1032" s="242"/>
      <c r="AR1032" s="234"/>
      <c r="AS1032" s="231"/>
      <c r="AT1032" s="232"/>
      <c r="AU1032" s="230"/>
      <c r="AV1032" s="233"/>
      <c r="AW1032" s="243"/>
      <c r="AX1032" s="242"/>
      <c r="AY1032" s="234"/>
      <c r="AZ1032" s="231"/>
      <c r="BA1032" s="232"/>
      <c r="BB1032" s="230"/>
      <c r="BC1032" s="233"/>
      <c r="BD1032" s="243"/>
      <c r="BE1032" s="242"/>
      <c r="BF1032" s="234"/>
      <c r="BG1032" s="231"/>
      <c r="BH1032" s="232"/>
      <c r="BI1032" s="230"/>
      <c r="BJ1032" s="233"/>
      <c r="BK1032" s="243"/>
      <c r="BL1032" s="242"/>
      <c r="BM1032" s="234"/>
      <c r="BN1032" s="231"/>
      <c r="BO1032" s="232"/>
      <c r="BP1032" s="230"/>
      <c r="BQ1032" s="233"/>
      <c r="BR1032" s="243"/>
      <c r="BS1032" s="242"/>
      <c r="BT1032" s="234"/>
      <c r="BU1032" s="231"/>
      <c r="BV1032" s="232"/>
      <c r="BW1032" s="230"/>
      <c r="BX1032" s="233"/>
      <c r="BY1032" s="243"/>
      <c r="BZ1032" s="242"/>
      <c r="CA1032" s="234"/>
      <c r="CB1032" s="231"/>
      <c r="CC1032" s="232"/>
      <c r="CD1032" s="230"/>
      <c r="CE1032" s="233"/>
      <c r="CF1032" s="243"/>
      <c r="CG1032" s="242"/>
      <c r="CH1032" s="234"/>
      <c r="CI1032" s="231"/>
      <c r="CJ1032" s="232"/>
      <c r="CK1032" s="230"/>
      <c r="CL1032" s="233"/>
      <c r="CM1032" s="243"/>
      <c r="CN1032" s="242"/>
      <c r="CO1032" s="234"/>
      <c r="CP1032" s="231"/>
      <c r="CQ1032" s="232"/>
      <c r="CR1032" s="230"/>
      <c r="CS1032" s="233"/>
      <c r="CT1032" s="243"/>
      <c r="CU1032" s="242"/>
      <c r="CV1032" s="234"/>
      <c r="CW1032" s="231"/>
      <c r="CX1032" s="232"/>
      <c r="CY1032" s="230"/>
      <c r="CZ1032" s="233"/>
      <c r="DA1032" s="243"/>
      <c r="DB1032" s="242"/>
      <c r="DC1032" s="234"/>
      <c r="DD1032" s="231"/>
      <c r="DE1032" s="232"/>
      <c r="DF1032" s="230"/>
      <c r="DG1032" s="233"/>
      <c r="DH1032" s="243"/>
      <c r="DI1032" s="242"/>
      <c r="DJ1032" s="234"/>
      <c r="DK1032" s="231"/>
      <c r="DL1032" s="232"/>
      <c r="DM1032" s="230"/>
      <c r="DN1032" s="233"/>
      <c r="DO1032" s="243"/>
      <c r="DP1032" s="242"/>
      <c r="DQ1032" s="234"/>
      <c r="DR1032" s="231"/>
      <c r="DS1032" s="232"/>
      <c r="DT1032" s="230"/>
      <c r="DU1032" s="233"/>
      <c r="DV1032" s="243"/>
      <c r="DW1032" s="242"/>
      <c r="DX1032" s="234"/>
      <c r="DY1032" s="231"/>
      <c r="DZ1032" s="232"/>
      <c r="EA1032" s="230"/>
      <c r="EB1032" s="233"/>
      <c r="EC1032" s="243"/>
      <c r="ED1032" s="242"/>
      <c r="EE1032" s="234"/>
      <c r="EF1032" s="231"/>
      <c r="EG1032" s="232"/>
      <c r="EH1032" s="230"/>
      <c r="EI1032" s="233"/>
      <c r="EJ1032" s="243"/>
      <c r="EK1032" s="242"/>
      <c r="EL1032" s="234"/>
      <c r="EM1032" s="231"/>
      <c r="EN1032" s="232"/>
      <c r="EO1032" s="230"/>
      <c r="EP1032" s="233"/>
      <c r="EQ1032" s="243"/>
      <c r="ER1032" s="242"/>
      <c r="ES1032" s="234"/>
      <c r="ET1032" s="231"/>
      <c r="EU1032" s="232"/>
      <c r="EV1032" s="230"/>
      <c r="EW1032" s="233"/>
      <c r="EX1032" s="243"/>
      <c r="EY1032" s="242"/>
      <c r="EZ1032" s="234"/>
      <c r="FA1032" s="231"/>
      <c r="FB1032" s="232"/>
      <c r="FC1032" s="230"/>
      <c r="FD1032" s="233"/>
      <c r="FE1032" s="243"/>
      <c r="FF1032" s="242"/>
      <c r="FG1032" s="234"/>
      <c r="FH1032" s="231"/>
      <c r="FI1032" s="232"/>
      <c r="FJ1032" s="230"/>
      <c r="FK1032" s="233"/>
      <c r="FL1032" s="243"/>
      <c r="FM1032" s="242"/>
      <c r="FN1032" s="234"/>
      <c r="FO1032" s="231"/>
      <c r="FP1032" s="232"/>
      <c r="FQ1032" s="230"/>
      <c r="FR1032" s="233"/>
      <c r="FS1032" s="243"/>
      <c r="FT1032" s="242"/>
      <c r="FU1032" s="234"/>
      <c r="FV1032" s="231"/>
      <c r="FW1032" s="232"/>
      <c r="FX1032" s="230"/>
      <c r="FY1032" s="233"/>
      <c r="FZ1032" s="243"/>
      <c r="GA1032" s="242"/>
      <c r="GB1032" s="234"/>
      <c r="GC1032" s="231"/>
      <c r="GD1032" s="232"/>
      <c r="GE1032" s="230"/>
      <c r="GF1032" s="233"/>
      <c r="GG1032" s="243"/>
      <c r="GH1032" s="242"/>
      <c r="GI1032" s="234"/>
      <c r="GJ1032" s="231"/>
      <c r="GK1032" s="232"/>
      <c r="GL1032" s="230"/>
      <c r="GM1032" s="233"/>
      <c r="GN1032" s="243"/>
      <c r="GO1032" s="242"/>
      <c r="GP1032" s="234"/>
      <c r="GQ1032" s="231"/>
      <c r="GR1032" s="232"/>
      <c r="GS1032" s="230"/>
      <c r="GT1032" s="233"/>
      <c r="GU1032" s="243"/>
      <c r="GV1032" s="242"/>
      <c r="GW1032" s="234"/>
      <c r="GX1032" s="231"/>
      <c r="GY1032" s="232"/>
      <c r="GZ1032" s="230"/>
      <c r="HA1032" s="233"/>
      <c r="HB1032" s="243"/>
      <c r="HC1032" s="242"/>
      <c r="HD1032" s="234"/>
      <c r="HE1032" s="231"/>
      <c r="HF1032" s="232"/>
      <c r="HG1032" s="230"/>
      <c r="HH1032" s="233"/>
      <c r="HI1032" s="243"/>
      <c r="HJ1032" s="242"/>
      <c r="HK1032" s="234"/>
      <c r="HL1032" s="231"/>
      <c r="HM1032" s="232"/>
      <c r="HN1032" s="230"/>
      <c r="HO1032" s="233"/>
      <c r="HP1032" s="243"/>
      <c r="HQ1032" s="242"/>
      <c r="HR1032" s="234"/>
      <c r="HS1032" s="231"/>
      <c r="HT1032" s="232"/>
      <c r="HU1032" s="230"/>
      <c r="HV1032" s="233"/>
      <c r="HW1032" s="243"/>
      <c r="HX1032" s="242"/>
      <c r="HY1032" s="234"/>
      <c r="HZ1032" s="231"/>
      <c r="IA1032" s="232"/>
      <c r="IB1032" s="230"/>
      <c r="IC1032" s="233"/>
      <c r="ID1032" s="243"/>
      <c r="IE1032" s="242"/>
      <c r="IF1032" s="234"/>
      <c r="IG1032" s="231"/>
      <c r="IH1032" s="232"/>
      <c r="II1032" s="230"/>
      <c r="IJ1032" s="233"/>
      <c r="IK1032" s="243"/>
      <c r="IL1032" s="242"/>
      <c r="IM1032" s="234"/>
      <c r="IN1032" s="231"/>
      <c r="IO1032" s="232"/>
      <c r="IP1032" s="230"/>
      <c r="IQ1032" s="233"/>
      <c r="IR1032" s="243"/>
      <c r="IS1032" s="242"/>
      <c r="IT1032" s="234"/>
      <c r="IU1032" s="231"/>
      <c r="IV1032" s="232"/>
    </row>
    <row r="1033" spans="1:256" ht="63.75">
      <c r="A1033" s="242">
        <f>COUNT($A$1:A1032)+1</f>
        <v>267</v>
      </c>
      <c r="B1033" s="245" t="s">
        <v>733</v>
      </c>
      <c r="C1033" s="231"/>
      <c r="D1033" s="232" t="s">
        <v>11</v>
      </c>
      <c r="E1033" s="230">
        <v>1</v>
      </c>
      <c r="F1033" s="233"/>
      <c r="G1033" s="243">
        <f>E1033*F1033</f>
        <v>0</v>
      </c>
      <c r="H1033" s="242"/>
      <c r="I1033" s="234"/>
      <c r="J1033" s="231"/>
      <c r="K1033" s="232"/>
      <c r="L1033" s="230"/>
      <c r="M1033" s="270"/>
      <c r="N1033" s="271"/>
      <c r="O1033" s="272"/>
      <c r="P1033" s="234"/>
      <c r="Q1033" s="231"/>
      <c r="R1033" s="232"/>
      <c r="S1033" s="230"/>
      <c r="T1033" s="233"/>
      <c r="U1033" s="243"/>
      <c r="V1033" s="242"/>
      <c r="W1033" s="234"/>
      <c r="X1033" s="231"/>
      <c r="Y1033" s="232"/>
      <c r="Z1033" s="230"/>
      <c r="AA1033" s="233"/>
      <c r="AB1033" s="243"/>
      <c r="AC1033" s="242"/>
      <c r="AD1033" s="234"/>
      <c r="AE1033" s="231"/>
      <c r="AF1033" s="232"/>
      <c r="AG1033" s="230"/>
      <c r="AH1033" s="233"/>
      <c r="AI1033" s="243"/>
      <c r="AJ1033" s="242"/>
      <c r="AK1033" s="234"/>
      <c r="AL1033" s="231"/>
      <c r="AM1033" s="232"/>
      <c r="AN1033" s="230"/>
      <c r="AO1033" s="233"/>
      <c r="AP1033" s="243"/>
      <c r="AQ1033" s="242"/>
      <c r="AR1033" s="234"/>
      <c r="AS1033" s="231"/>
      <c r="AT1033" s="232"/>
      <c r="AU1033" s="230"/>
      <c r="AV1033" s="233"/>
      <c r="AW1033" s="243"/>
      <c r="AX1033" s="242"/>
      <c r="AY1033" s="234"/>
      <c r="AZ1033" s="231"/>
      <c r="BA1033" s="232"/>
      <c r="BB1033" s="230"/>
      <c r="BC1033" s="233"/>
      <c r="BD1033" s="243"/>
      <c r="BE1033" s="242"/>
      <c r="BF1033" s="234"/>
      <c r="BG1033" s="231"/>
      <c r="BH1033" s="232"/>
      <c r="BI1033" s="230"/>
      <c r="BJ1033" s="233"/>
      <c r="BK1033" s="243"/>
      <c r="BL1033" s="242"/>
      <c r="BM1033" s="234"/>
      <c r="BN1033" s="231"/>
      <c r="BO1033" s="232"/>
      <c r="BP1033" s="230"/>
      <c r="BQ1033" s="233"/>
      <c r="BR1033" s="243"/>
      <c r="BS1033" s="242"/>
      <c r="BT1033" s="234"/>
      <c r="BU1033" s="231"/>
      <c r="BV1033" s="232"/>
      <c r="BW1033" s="230"/>
      <c r="BX1033" s="233"/>
      <c r="BY1033" s="243"/>
      <c r="BZ1033" s="242"/>
      <c r="CA1033" s="234"/>
      <c r="CB1033" s="231"/>
      <c r="CC1033" s="232"/>
      <c r="CD1033" s="230"/>
      <c r="CE1033" s="233"/>
      <c r="CF1033" s="243"/>
      <c r="CG1033" s="242"/>
      <c r="CH1033" s="234"/>
      <c r="CI1033" s="231"/>
      <c r="CJ1033" s="232"/>
      <c r="CK1033" s="230"/>
      <c r="CL1033" s="233"/>
      <c r="CM1033" s="243"/>
      <c r="CN1033" s="242"/>
      <c r="CO1033" s="234"/>
      <c r="CP1033" s="231"/>
      <c r="CQ1033" s="232"/>
      <c r="CR1033" s="230"/>
      <c r="CS1033" s="233"/>
      <c r="CT1033" s="243"/>
      <c r="CU1033" s="242"/>
      <c r="CV1033" s="234"/>
      <c r="CW1033" s="231"/>
      <c r="CX1033" s="232"/>
      <c r="CY1033" s="230"/>
      <c r="CZ1033" s="233"/>
      <c r="DA1033" s="243"/>
      <c r="DB1033" s="242"/>
      <c r="DC1033" s="234"/>
      <c r="DD1033" s="231"/>
      <c r="DE1033" s="232"/>
      <c r="DF1033" s="230"/>
      <c r="DG1033" s="233"/>
      <c r="DH1033" s="243"/>
      <c r="DI1033" s="242"/>
      <c r="DJ1033" s="234"/>
      <c r="DK1033" s="231"/>
      <c r="DL1033" s="232"/>
      <c r="DM1033" s="230"/>
      <c r="DN1033" s="233"/>
      <c r="DO1033" s="243"/>
      <c r="DP1033" s="242"/>
      <c r="DQ1033" s="234"/>
      <c r="DR1033" s="231"/>
      <c r="DS1033" s="232"/>
      <c r="DT1033" s="230"/>
      <c r="DU1033" s="233"/>
      <c r="DV1033" s="243"/>
      <c r="DW1033" s="242"/>
      <c r="DX1033" s="234"/>
      <c r="DY1033" s="231"/>
      <c r="DZ1033" s="232"/>
      <c r="EA1033" s="230"/>
      <c r="EB1033" s="233"/>
      <c r="EC1033" s="243"/>
      <c r="ED1033" s="242"/>
      <c r="EE1033" s="234"/>
      <c r="EF1033" s="231"/>
      <c r="EG1033" s="232"/>
      <c r="EH1033" s="230"/>
      <c r="EI1033" s="233"/>
      <c r="EJ1033" s="243"/>
      <c r="EK1033" s="242"/>
      <c r="EL1033" s="234"/>
      <c r="EM1033" s="231"/>
      <c r="EN1033" s="232"/>
      <c r="EO1033" s="230"/>
      <c r="EP1033" s="233"/>
      <c r="EQ1033" s="243"/>
      <c r="ER1033" s="242"/>
      <c r="ES1033" s="234"/>
      <c r="ET1033" s="231"/>
      <c r="EU1033" s="232"/>
      <c r="EV1033" s="230"/>
      <c r="EW1033" s="233"/>
      <c r="EX1033" s="243"/>
      <c r="EY1033" s="242"/>
      <c r="EZ1033" s="234"/>
      <c r="FA1033" s="231"/>
      <c r="FB1033" s="232"/>
      <c r="FC1033" s="230"/>
      <c r="FD1033" s="233"/>
      <c r="FE1033" s="243"/>
      <c r="FF1033" s="242"/>
      <c r="FG1033" s="234"/>
      <c r="FH1033" s="231"/>
      <c r="FI1033" s="232"/>
      <c r="FJ1033" s="230"/>
      <c r="FK1033" s="233"/>
      <c r="FL1033" s="243"/>
      <c r="FM1033" s="242"/>
      <c r="FN1033" s="234"/>
      <c r="FO1033" s="231"/>
      <c r="FP1033" s="232"/>
      <c r="FQ1033" s="230"/>
      <c r="FR1033" s="233"/>
      <c r="FS1033" s="243"/>
      <c r="FT1033" s="242"/>
      <c r="FU1033" s="234"/>
      <c r="FV1033" s="231"/>
      <c r="FW1033" s="232"/>
      <c r="FX1033" s="230"/>
      <c r="FY1033" s="233"/>
      <c r="FZ1033" s="243"/>
      <c r="GA1033" s="242"/>
      <c r="GB1033" s="234"/>
      <c r="GC1033" s="231"/>
      <c r="GD1033" s="232"/>
      <c r="GE1033" s="230"/>
      <c r="GF1033" s="233"/>
      <c r="GG1033" s="243"/>
      <c r="GH1033" s="242"/>
      <c r="GI1033" s="234"/>
      <c r="GJ1033" s="231"/>
      <c r="GK1033" s="232"/>
      <c r="GL1033" s="230"/>
      <c r="GM1033" s="233"/>
      <c r="GN1033" s="243"/>
      <c r="GO1033" s="242"/>
      <c r="GP1033" s="234"/>
      <c r="GQ1033" s="231"/>
      <c r="GR1033" s="232"/>
      <c r="GS1033" s="230"/>
      <c r="GT1033" s="233"/>
      <c r="GU1033" s="243"/>
      <c r="GV1033" s="242"/>
      <c r="GW1033" s="234"/>
      <c r="GX1033" s="231"/>
      <c r="GY1033" s="232"/>
      <c r="GZ1033" s="230"/>
      <c r="HA1033" s="233"/>
      <c r="HB1033" s="243"/>
      <c r="HC1033" s="242"/>
      <c r="HD1033" s="234"/>
      <c r="HE1033" s="231"/>
      <c r="HF1033" s="232"/>
      <c r="HG1033" s="230"/>
      <c r="HH1033" s="233"/>
      <c r="HI1033" s="243"/>
      <c r="HJ1033" s="242"/>
      <c r="HK1033" s="234"/>
      <c r="HL1033" s="231"/>
      <c r="HM1033" s="232"/>
      <c r="HN1033" s="230"/>
      <c r="HO1033" s="233"/>
      <c r="HP1033" s="243"/>
      <c r="HQ1033" s="242"/>
      <c r="HR1033" s="234"/>
      <c r="HS1033" s="231"/>
      <c r="HT1033" s="232"/>
      <c r="HU1033" s="230"/>
      <c r="HV1033" s="233"/>
      <c r="HW1033" s="243"/>
      <c r="HX1033" s="242"/>
      <c r="HY1033" s="234"/>
      <c r="HZ1033" s="231"/>
      <c r="IA1033" s="232"/>
      <c r="IB1033" s="230"/>
      <c r="IC1033" s="233"/>
      <c r="ID1033" s="243"/>
      <c r="IE1033" s="242"/>
      <c r="IF1033" s="234"/>
      <c r="IG1033" s="231"/>
      <c r="IH1033" s="232"/>
      <c r="II1033" s="230"/>
      <c r="IJ1033" s="233"/>
      <c r="IK1033" s="243"/>
      <c r="IL1033" s="242"/>
      <c r="IM1033" s="234"/>
      <c r="IN1033" s="231"/>
      <c r="IO1033" s="232"/>
      <c r="IP1033" s="230"/>
      <c r="IQ1033" s="233"/>
      <c r="IR1033" s="243"/>
      <c r="IS1033" s="242"/>
      <c r="IT1033" s="234"/>
      <c r="IU1033" s="231"/>
      <c r="IV1033" s="232"/>
    </row>
    <row r="1034" spans="1:256">
      <c r="A1034" s="242"/>
      <c r="B1034" s="234"/>
      <c r="C1034" s="231"/>
      <c r="D1034" s="232"/>
      <c r="E1034" s="230"/>
      <c r="F1034" s="233"/>
      <c r="G1034" s="243"/>
      <c r="H1034" s="242"/>
      <c r="I1034" s="234"/>
      <c r="J1034" s="231"/>
      <c r="K1034" s="232"/>
      <c r="L1034" s="230"/>
      <c r="M1034" s="270"/>
      <c r="N1034" s="271"/>
      <c r="O1034" s="272"/>
      <c r="P1034" s="234"/>
      <c r="Q1034" s="231"/>
      <c r="R1034" s="232"/>
      <c r="S1034" s="230"/>
      <c r="T1034" s="233"/>
      <c r="U1034" s="243"/>
      <c r="V1034" s="242"/>
      <c r="W1034" s="234"/>
      <c r="X1034" s="231"/>
      <c r="Y1034" s="232"/>
      <c r="Z1034" s="230"/>
      <c r="AA1034" s="233"/>
      <c r="AB1034" s="243"/>
      <c r="AC1034" s="242"/>
      <c r="AD1034" s="234"/>
      <c r="AE1034" s="231"/>
      <c r="AF1034" s="232"/>
      <c r="AG1034" s="230"/>
      <c r="AH1034" s="233"/>
      <c r="AI1034" s="243"/>
      <c r="AJ1034" s="242"/>
      <c r="AK1034" s="234"/>
      <c r="AL1034" s="231"/>
      <c r="AM1034" s="232"/>
      <c r="AN1034" s="230"/>
      <c r="AO1034" s="233"/>
      <c r="AP1034" s="243"/>
      <c r="AQ1034" s="242"/>
      <c r="AR1034" s="234"/>
      <c r="AS1034" s="231"/>
      <c r="AT1034" s="232"/>
      <c r="AU1034" s="230"/>
      <c r="AV1034" s="233"/>
      <c r="AW1034" s="243"/>
      <c r="AX1034" s="242"/>
      <c r="AY1034" s="234"/>
      <c r="AZ1034" s="231"/>
      <c r="BA1034" s="232"/>
      <c r="BB1034" s="230"/>
      <c r="BC1034" s="233"/>
      <c r="BD1034" s="243"/>
      <c r="BE1034" s="242"/>
      <c r="BF1034" s="234"/>
      <c r="BG1034" s="231"/>
      <c r="BH1034" s="232"/>
      <c r="BI1034" s="230"/>
      <c r="BJ1034" s="233"/>
      <c r="BK1034" s="243"/>
      <c r="BL1034" s="242"/>
      <c r="BM1034" s="234"/>
      <c r="BN1034" s="231"/>
      <c r="BO1034" s="232"/>
      <c r="BP1034" s="230"/>
      <c r="BQ1034" s="233"/>
      <c r="BR1034" s="243"/>
      <c r="BS1034" s="242"/>
      <c r="BT1034" s="234"/>
      <c r="BU1034" s="231"/>
      <c r="BV1034" s="232"/>
      <c r="BW1034" s="230"/>
      <c r="BX1034" s="233"/>
      <c r="BY1034" s="243"/>
      <c r="BZ1034" s="242"/>
      <c r="CA1034" s="234"/>
      <c r="CB1034" s="231"/>
      <c r="CC1034" s="232"/>
      <c r="CD1034" s="230"/>
      <c r="CE1034" s="233"/>
      <c r="CF1034" s="243"/>
      <c r="CG1034" s="242"/>
      <c r="CH1034" s="234"/>
      <c r="CI1034" s="231"/>
      <c r="CJ1034" s="232"/>
      <c r="CK1034" s="230"/>
      <c r="CL1034" s="233"/>
      <c r="CM1034" s="243"/>
      <c r="CN1034" s="242"/>
      <c r="CO1034" s="234"/>
      <c r="CP1034" s="231"/>
      <c r="CQ1034" s="232"/>
      <c r="CR1034" s="230"/>
      <c r="CS1034" s="233"/>
      <c r="CT1034" s="243"/>
      <c r="CU1034" s="242"/>
      <c r="CV1034" s="234"/>
      <c r="CW1034" s="231"/>
      <c r="CX1034" s="232"/>
      <c r="CY1034" s="230"/>
      <c r="CZ1034" s="233"/>
      <c r="DA1034" s="243"/>
      <c r="DB1034" s="242"/>
      <c r="DC1034" s="234"/>
      <c r="DD1034" s="231"/>
      <c r="DE1034" s="232"/>
      <c r="DF1034" s="230"/>
      <c r="DG1034" s="233"/>
      <c r="DH1034" s="243"/>
      <c r="DI1034" s="242"/>
      <c r="DJ1034" s="234"/>
      <c r="DK1034" s="231"/>
      <c r="DL1034" s="232"/>
      <c r="DM1034" s="230"/>
      <c r="DN1034" s="233"/>
      <c r="DO1034" s="243"/>
      <c r="DP1034" s="242"/>
      <c r="DQ1034" s="234"/>
      <c r="DR1034" s="231"/>
      <c r="DS1034" s="232"/>
      <c r="DT1034" s="230"/>
      <c r="DU1034" s="233"/>
      <c r="DV1034" s="243"/>
      <c r="DW1034" s="242"/>
      <c r="DX1034" s="234"/>
      <c r="DY1034" s="231"/>
      <c r="DZ1034" s="232"/>
      <c r="EA1034" s="230"/>
      <c r="EB1034" s="233"/>
      <c r="EC1034" s="243"/>
      <c r="ED1034" s="242"/>
      <c r="EE1034" s="234"/>
      <c r="EF1034" s="231"/>
      <c r="EG1034" s="232"/>
      <c r="EH1034" s="230"/>
      <c r="EI1034" s="233"/>
      <c r="EJ1034" s="243"/>
      <c r="EK1034" s="242"/>
      <c r="EL1034" s="234"/>
      <c r="EM1034" s="231"/>
      <c r="EN1034" s="232"/>
      <c r="EO1034" s="230"/>
      <c r="EP1034" s="233"/>
      <c r="EQ1034" s="243"/>
      <c r="ER1034" s="242"/>
      <c r="ES1034" s="234"/>
      <c r="ET1034" s="231"/>
      <c r="EU1034" s="232"/>
      <c r="EV1034" s="230"/>
      <c r="EW1034" s="233"/>
      <c r="EX1034" s="243"/>
      <c r="EY1034" s="242"/>
      <c r="EZ1034" s="234"/>
      <c r="FA1034" s="231"/>
      <c r="FB1034" s="232"/>
      <c r="FC1034" s="230"/>
      <c r="FD1034" s="233"/>
      <c r="FE1034" s="243"/>
      <c r="FF1034" s="242"/>
      <c r="FG1034" s="234"/>
      <c r="FH1034" s="231"/>
      <c r="FI1034" s="232"/>
      <c r="FJ1034" s="230"/>
      <c r="FK1034" s="233"/>
      <c r="FL1034" s="243"/>
      <c r="FM1034" s="242"/>
      <c r="FN1034" s="234"/>
      <c r="FO1034" s="231"/>
      <c r="FP1034" s="232"/>
      <c r="FQ1034" s="230"/>
      <c r="FR1034" s="233"/>
      <c r="FS1034" s="243"/>
      <c r="FT1034" s="242"/>
      <c r="FU1034" s="234"/>
      <c r="FV1034" s="231"/>
      <c r="FW1034" s="232"/>
      <c r="FX1034" s="230"/>
      <c r="FY1034" s="233"/>
      <c r="FZ1034" s="243"/>
      <c r="GA1034" s="242"/>
      <c r="GB1034" s="234"/>
      <c r="GC1034" s="231"/>
      <c r="GD1034" s="232"/>
      <c r="GE1034" s="230"/>
      <c r="GF1034" s="233"/>
      <c r="GG1034" s="243"/>
      <c r="GH1034" s="242"/>
      <c r="GI1034" s="234"/>
      <c r="GJ1034" s="231"/>
      <c r="GK1034" s="232"/>
      <c r="GL1034" s="230"/>
      <c r="GM1034" s="233"/>
      <c r="GN1034" s="243"/>
      <c r="GO1034" s="242"/>
      <c r="GP1034" s="234"/>
      <c r="GQ1034" s="231"/>
      <c r="GR1034" s="232"/>
      <c r="GS1034" s="230"/>
      <c r="GT1034" s="233"/>
      <c r="GU1034" s="243"/>
      <c r="GV1034" s="242"/>
      <c r="GW1034" s="234"/>
      <c r="GX1034" s="231"/>
      <c r="GY1034" s="232"/>
      <c r="GZ1034" s="230"/>
      <c r="HA1034" s="233"/>
      <c r="HB1034" s="243"/>
      <c r="HC1034" s="242"/>
      <c r="HD1034" s="234"/>
      <c r="HE1034" s="231"/>
      <c r="HF1034" s="232"/>
      <c r="HG1034" s="230"/>
      <c r="HH1034" s="233"/>
      <c r="HI1034" s="243"/>
      <c r="HJ1034" s="242"/>
      <c r="HK1034" s="234"/>
      <c r="HL1034" s="231"/>
      <c r="HM1034" s="232"/>
      <c r="HN1034" s="230"/>
      <c r="HO1034" s="233"/>
      <c r="HP1034" s="243"/>
      <c r="HQ1034" s="242"/>
      <c r="HR1034" s="234"/>
      <c r="HS1034" s="231"/>
      <c r="HT1034" s="232"/>
      <c r="HU1034" s="230"/>
      <c r="HV1034" s="233"/>
      <c r="HW1034" s="243"/>
      <c r="HX1034" s="242"/>
      <c r="HY1034" s="234"/>
      <c r="HZ1034" s="231"/>
      <c r="IA1034" s="232"/>
      <c r="IB1034" s="230"/>
      <c r="IC1034" s="233"/>
      <c r="ID1034" s="243"/>
      <c r="IE1034" s="242"/>
      <c r="IF1034" s="234"/>
      <c r="IG1034" s="231"/>
      <c r="IH1034" s="232"/>
      <c r="II1034" s="230"/>
      <c r="IJ1034" s="233"/>
      <c r="IK1034" s="243"/>
      <c r="IL1034" s="242"/>
      <c r="IM1034" s="234"/>
      <c r="IN1034" s="231"/>
      <c r="IO1034" s="232"/>
      <c r="IP1034" s="230"/>
      <c r="IQ1034" s="233"/>
      <c r="IR1034" s="243"/>
      <c r="IS1034" s="242"/>
      <c r="IT1034" s="234"/>
      <c r="IU1034" s="231"/>
      <c r="IV1034" s="232"/>
    </row>
    <row r="1035" spans="1:256">
      <c r="A1035" s="242">
        <f>COUNT($A$1:A1034)+1</f>
        <v>268</v>
      </c>
      <c r="B1035" s="244" t="s">
        <v>341</v>
      </c>
      <c r="C1035" s="231"/>
      <c r="D1035" s="232" t="s">
        <v>6</v>
      </c>
      <c r="E1035" s="230">
        <v>250</v>
      </c>
      <c r="F1035" s="233"/>
      <c r="G1035" s="243">
        <f>E1035*F1035</f>
        <v>0</v>
      </c>
    </row>
    <row r="1036" spans="1:256" ht="63.75">
      <c r="A1036" s="242"/>
      <c r="B1036" s="245" t="s">
        <v>342</v>
      </c>
      <c r="C1036" s="231"/>
      <c r="D1036" s="232"/>
      <c r="E1036" s="230"/>
      <c r="F1036" s="233"/>
      <c r="G1036" s="243"/>
    </row>
    <row r="1037" spans="1:256">
      <c r="A1037" s="242"/>
      <c r="B1037" s="245"/>
      <c r="C1037" s="231"/>
      <c r="D1037" s="232"/>
      <c r="E1037" s="230"/>
      <c r="F1037" s="233"/>
      <c r="G1037" s="243"/>
    </row>
    <row r="1038" spans="1:256">
      <c r="A1038" s="242">
        <f>COUNT($A$1:A1037)+1</f>
        <v>269</v>
      </c>
      <c r="B1038" s="245" t="s">
        <v>734</v>
      </c>
      <c r="C1038" s="231"/>
      <c r="D1038" s="232" t="s">
        <v>11</v>
      </c>
      <c r="E1038" s="230">
        <v>1</v>
      </c>
      <c r="F1038" s="233"/>
      <c r="G1038" s="243">
        <f>E1038*F1038</f>
        <v>0</v>
      </c>
    </row>
    <row r="1039" spans="1:256">
      <c r="A1039" s="242"/>
      <c r="B1039" s="245" t="s">
        <v>708</v>
      </c>
      <c r="C1039" s="231"/>
      <c r="D1039" s="232"/>
      <c r="E1039" s="230"/>
      <c r="F1039" s="233"/>
      <c r="G1039" s="243"/>
    </row>
    <row r="1040" spans="1:256">
      <c r="A1040" s="242"/>
      <c r="B1040" s="245"/>
      <c r="C1040" s="231"/>
      <c r="D1040" s="232"/>
      <c r="E1040" s="230"/>
      <c r="F1040" s="233"/>
      <c r="G1040" s="243"/>
    </row>
    <row r="1041" spans="1:9">
      <c r="A1041" s="242">
        <f>COUNT($A$1:A1040)+1</f>
        <v>270</v>
      </c>
      <c r="B1041" s="246" t="s">
        <v>709</v>
      </c>
      <c r="C1041" s="231"/>
      <c r="D1041" s="232" t="s">
        <v>11</v>
      </c>
      <c r="E1041" s="230">
        <v>1</v>
      </c>
      <c r="F1041" s="233"/>
      <c r="G1041" s="243">
        <f>E1041*F1041</f>
        <v>0</v>
      </c>
    </row>
    <row r="1042" spans="1:9">
      <c r="A1042" s="242"/>
      <c r="B1042" s="246"/>
      <c r="C1042" s="231"/>
      <c r="D1042" s="232"/>
      <c r="E1042" s="230"/>
      <c r="F1042" s="233"/>
      <c r="G1042" s="243"/>
      <c r="H1042" t="e">
        <f>D1043*E1043*G1043/100</f>
        <v>#VALUE!</v>
      </c>
      <c r="I1042" t="e">
        <f>D1043*F1043*G1043/100</f>
        <v>#VALUE!</v>
      </c>
    </row>
    <row r="1043" spans="1:9" ht="25.5">
      <c r="A1043" s="242">
        <f>COUNT($A$1:A1042)+1</f>
        <v>271</v>
      </c>
      <c r="B1043" s="266" t="s">
        <v>284</v>
      </c>
      <c r="C1043" s="231"/>
      <c r="D1043" s="232" t="s">
        <v>11</v>
      </c>
      <c r="E1043" s="230">
        <v>1</v>
      </c>
      <c r="F1043" s="233"/>
      <c r="G1043" s="243">
        <f>E1043*F1043</f>
        <v>0</v>
      </c>
    </row>
    <row r="1044" spans="1:9" ht="25.5">
      <c r="A1044" s="242"/>
      <c r="B1044" s="245" t="s">
        <v>781</v>
      </c>
      <c r="C1044" s="231"/>
      <c r="D1044" s="232"/>
      <c r="E1044" s="230"/>
      <c r="F1044" s="233"/>
      <c r="G1044" s="243"/>
    </row>
    <row r="1045" spans="1:9">
      <c r="A1045" s="242"/>
      <c r="B1045" s="234"/>
      <c r="C1045" s="231"/>
      <c r="D1045" s="232"/>
      <c r="E1045" s="230"/>
      <c r="F1045" s="233"/>
      <c r="G1045" s="243"/>
    </row>
    <row r="1046" spans="1:9" ht="38.25">
      <c r="A1046" s="242">
        <f>COUNT($A$1:A1045)+1</f>
        <v>272</v>
      </c>
      <c r="B1046" s="245" t="s">
        <v>57</v>
      </c>
      <c r="C1046" s="231"/>
      <c r="D1046" s="232" t="s">
        <v>11</v>
      </c>
      <c r="E1046" s="230">
        <v>1</v>
      </c>
      <c r="F1046" s="233"/>
      <c r="G1046" s="243">
        <f>E1046*F1046</f>
        <v>0</v>
      </c>
    </row>
    <row r="1047" spans="1:9">
      <c r="A1047" s="242"/>
      <c r="B1047" s="245"/>
      <c r="C1047" s="231"/>
      <c r="D1047" s="232"/>
      <c r="E1047" s="230"/>
      <c r="F1047" s="233"/>
      <c r="G1047" s="243"/>
    </row>
    <row r="1048" spans="1:9" ht="25.5">
      <c r="A1048" s="22">
        <f>COUNT($A$1:A1047)+1</f>
        <v>273</v>
      </c>
      <c r="B1048" s="165" t="s">
        <v>815</v>
      </c>
      <c r="C1048" s="24"/>
      <c r="D1048" s="25" t="s">
        <v>5</v>
      </c>
      <c r="E1048" s="26">
        <v>2</v>
      </c>
      <c r="F1048" s="27"/>
      <c r="G1048" s="64">
        <f>E1048*F1048</f>
        <v>0</v>
      </c>
    </row>
    <row r="1049" spans="1:9" ht="25.5">
      <c r="A1049" s="22"/>
      <c r="B1049" s="165" t="s">
        <v>816</v>
      </c>
      <c r="C1049" s="24"/>
      <c r="D1049" s="25"/>
      <c r="E1049" s="26"/>
      <c r="F1049" s="27"/>
      <c r="G1049" s="64"/>
    </row>
    <row r="1050" spans="1:9">
      <c r="A1050" s="22"/>
      <c r="B1050" s="139"/>
      <c r="C1050" s="24"/>
      <c r="D1050" s="25"/>
      <c r="E1050" s="26"/>
      <c r="F1050" s="27"/>
      <c r="G1050" s="64"/>
    </row>
    <row r="1051" spans="1:9" ht="25.5">
      <c r="A1051" s="22">
        <f>COUNT($A$1:A1050)+1</f>
        <v>274</v>
      </c>
      <c r="B1051" s="165" t="s">
        <v>817</v>
      </c>
      <c r="C1051" s="24"/>
      <c r="D1051" s="25" t="s">
        <v>5</v>
      </c>
      <c r="E1051" s="26">
        <v>1</v>
      </c>
      <c r="F1051" s="27"/>
      <c r="G1051" s="64">
        <f>E1051*F1051</f>
        <v>0</v>
      </c>
    </row>
    <row r="1052" spans="1:9" ht="25.5">
      <c r="A1052" s="22"/>
      <c r="B1052" s="165" t="s">
        <v>818</v>
      </c>
      <c r="C1052" s="24"/>
      <c r="D1052" s="25"/>
      <c r="E1052" s="26"/>
      <c r="F1052" s="27"/>
      <c r="G1052" s="64"/>
    </row>
    <row r="1053" spans="1:9">
      <c r="A1053" s="22"/>
      <c r="B1053" s="165"/>
      <c r="C1053" s="24"/>
      <c r="D1053" s="25"/>
      <c r="E1053" s="26"/>
      <c r="F1053" s="27"/>
      <c r="G1053" s="64"/>
    </row>
    <row r="1054" spans="1:9">
      <c r="A1054" s="22">
        <f>COUNT($A$1:A1053)+1</f>
        <v>275</v>
      </c>
      <c r="B1054" s="273" t="s">
        <v>820</v>
      </c>
      <c r="C1054" s="24"/>
      <c r="D1054" s="25" t="s">
        <v>5</v>
      </c>
      <c r="E1054" s="26">
        <v>1</v>
      </c>
      <c r="F1054" s="27"/>
      <c r="G1054" s="64">
        <f>E1054*F1054</f>
        <v>0</v>
      </c>
    </row>
    <row r="1055" spans="1:9">
      <c r="A1055" s="22"/>
      <c r="B1055" s="273" t="s">
        <v>819</v>
      </c>
      <c r="C1055" s="24"/>
      <c r="D1055" s="25"/>
      <c r="E1055" s="26"/>
      <c r="F1055" s="27"/>
      <c r="G1055" s="64"/>
    </row>
    <row r="1056" spans="1:9">
      <c r="A1056" s="242"/>
      <c r="B1056" s="234"/>
      <c r="C1056" s="231"/>
      <c r="D1056" s="232"/>
      <c r="E1056" s="230"/>
      <c r="F1056" s="233"/>
      <c r="G1056" s="243"/>
    </row>
    <row r="1057" spans="1:9" ht="16.5">
      <c r="A1057" s="249" t="s">
        <v>352</v>
      </c>
      <c r="B1057" s="256" t="s">
        <v>710</v>
      </c>
      <c r="C1057" s="231"/>
      <c r="D1057" s="232"/>
      <c r="E1057" s="230"/>
      <c r="F1057" s="233"/>
      <c r="G1057" s="243"/>
    </row>
    <row r="1058" spans="1:9">
      <c r="A1058" s="242"/>
      <c r="B1058" s="245"/>
      <c r="C1058" s="231"/>
      <c r="D1058" s="232"/>
      <c r="E1058" s="230"/>
      <c r="F1058" s="233"/>
      <c r="G1058" s="243"/>
    </row>
    <row r="1059" spans="1:9" ht="51">
      <c r="A1059" s="242">
        <f>COUNT($A$1:A1058)+1</f>
        <v>276</v>
      </c>
      <c r="B1059" s="245" t="s">
        <v>774</v>
      </c>
      <c r="C1059" s="231"/>
      <c r="D1059" s="232"/>
      <c r="E1059" s="230"/>
      <c r="F1059" s="233"/>
      <c r="G1059" s="243"/>
    </row>
    <row r="1060" spans="1:9">
      <c r="A1060" s="235"/>
      <c r="B1060" s="236">
        <v>40</v>
      </c>
      <c r="C1060" s="237"/>
      <c r="D1060" s="238" t="s">
        <v>7</v>
      </c>
      <c r="E1060" s="250">
        <v>160</v>
      </c>
      <c r="F1060" s="233"/>
      <c r="G1060" s="243">
        <f>E1060*F1060</f>
        <v>0</v>
      </c>
    </row>
    <row r="1061" spans="1:9">
      <c r="A1061" s="239"/>
      <c r="B1061" s="236">
        <v>32</v>
      </c>
      <c r="C1061" s="237"/>
      <c r="D1061" s="238" t="s">
        <v>7</v>
      </c>
      <c r="E1061" s="250">
        <v>205</v>
      </c>
      <c r="F1061" s="233"/>
      <c r="G1061" s="243">
        <f>E1061*F1061</f>
        <v>0</v>
      </c>
      <c r="H1061">
        <f>D1062*E1062*G1062/100</f>
        <v>0</v>
      </c>
      <c r="I1061">
        <f>D1062*F1062*G1062/100</f>
        <v>0</v>
      </c>
    </row>
    <row r="1062" spans="1:9">
      <c r="A1062" s="247"/>
      <c r="B1062" s="251"/>
      <c r="C1062" s="24"/>
      <c r="D1062" s="25"/>
      <c r="E1062" s="26"/>
      <c r="F1062" s="27"/>
      <c r="G1062" s="248"/>
    </row>
    <row r="1063" spans="1:9">
      <c r="A1063" s="247">
        <f>COUNT($A$1:A1062)+1</f>
        <v>277</v>
      </c>
      <c r="B1063" s="144" t="s">
        <v>336</v>
      </c>
      <c r="C1063" s="252"/>
      <c r="D1063" s="25" t="s">
        <v>5</v>
      </c>
      <c r="E1063" s="142">
        <v>14</v>
      </c>
      <c r="F1063" s="27"/>
      <c r="G1063" s="253">
        <f>F1063*E1063</f>
        <v>0</v>
      </c>
    </row>
    <row r="1064" spans="1:9" ht="38.25">
      <c r="A1064" s="254"/>
      <c r="B1064" s="145" t="s">
        <v>337</v>
      </c>
      <c r="C1064" s="252"/>
      <c r="D1064" s="25"/>
      <c r="E1064" s="142"/>
      <c r="F1064" s="27"/>
      <c r="G1064" s="253"/>
    </row>
    <row r="1065" spans="1:9">
      <c r="A1065" s="254"/>
      <c r="B1065" s="145" t="s">
        <v>338</v>
      </c>
      <c r="C1065" s="252"/>
      <c r="D1065" s="25"/>
      <c r="E1065" s="142"/>
      <c r="F1065" s="27"/>
      <c r="G1065" s="253"/>
    </row>
    <row r="1066" spans="1:9">
      <c r="A1066" s="254"/>
      <c r="B1066" s="145" t="s">
        <v>339</v>
      </c>
      <c r="C1066" s="252"/>
      <c r="D1066" s="25"/>
      <c r="E1066" s="142"/>
      <c r="F1066" s="27"/>
      <c r="G1066" s="253"/>
    </row>
    <row r="1067" spans="1:9">
      <c r="A1067" s="254"/>
      <c r="B1067" s="145" t="s">
        <v>340</v>
      </c>
      <c r="C1067" s="252"/>
      <c r="D1067" s="25"/>
      <c r="E1067" s="142"/>
      <c r="F1067" s="27"/>
      <c r="G1067" s="253"/>
    </row>
    <row r="1068" spans="1:9">
      <c r="A1068" s="254"/>
      <c r="B1068" s="145" t="s">
        <v>27</v>
      </c>
      <c r="C1068" s="252"/>
      <c r="D1068" s="25"/>
      <c r="E1068" s="142"/>
      <c r="F1068" s="27"/>
      <c r="G1068" s="253"/>
    </row>
    <row r="1069" spans="1:9">
      <c r="A1069" s="254"/>
      <c r="B1069" s="145"/>
      <c r="C1069" s="252"/>
      <c r="D1069" s="25"/>
      <c r="E1069" s="142"/>
      <c r="F1069" s="27"/>
      <c r="G1069" s="253"/>
    </row>
    <row r="1070" spans="1:9">
      <c r="A1070" s="242">
        <f>COUNT($A$1:A1069)+1</f>
        <v>278</v>
      </c>
      <c r="B1070" s="145" t="s">
        <v>783</v>
      </c>
      <c r="C1070" s="252"/>
      <c r="D1070" s="25"/>
      <c r="E1070" s="142"/>
      <c r="F1070" s="27"/>
      <c r="G1070" s="253"/>
    </row>
    <row r="1071" spans="1:9">
      <c r="A1071" s="254"/>
      <c r="B1071" s="145" t="s">
        <v>711</v>
      </c>
      <c r="C1071" s="252"/>
      <c r="D1071" s="25" t="s">
        <v>11</v>
      </c>
      <c r="E1071" s="142">
        <v>1</v>
      </c>
      <c r="F1071" s="27"/>
      <c r="G1071" s="253">
        <f>E1071*F1071</f>
        <v>0</v>
      </c>
    </row>
    <row r="1072" spans="1:9">
      <c r="A1072" s="254"/>
      <c r="B1072" s="145"/>
      <c r="C1072" s="252"/>
      <c r="D1072" s="25"/>
      <c r="E1072" s="142"/>
      <c r="F1072" s="27"/>
      <c r="G1072" s="253"/>
    </row>
    <row r="1073" spans="1:7">
      <c r="A1073" s="242">
        <f>COUNT($A$1:A1072)+1</f>
        <v>279</v>
      </c>
      <c r="B1073" s="145" t="s">
        <v>735</v>
      </c>
      <c r="C1073" s="252"/>
      <c r="D1073" s="25" t="s">
        <v>5</v>
      </c>
      <c r="E1073" s="142">
        <v>1</v>
      </c>
      <c r="F1073" s="27"/>
      <c r="G1073" s="253">
        <f>F1073*E1073</f>
        <v>0</v>
      </c>
    </row>
    <row r="1074" spans="1:7" ht="280.5">
      <c r="A1074" s="254"/>
      <c r="B1074" s="241" t="s">
        <v>736</v>
      </c>
      <c r="C1074" s="231"/>
      <c r="D1074" s="25"/>
      <c r="E1074" s="142"/>
      <c r="F1074" s="27"/>
      <c r="G1074" s="253"/>
    </row>
    <row r="1075" spans="1:7" ht="165.75">
      <c r="A1075" s="255"/>
      <c r="B1075" s="240" t="s">
        <v>732</v>
      </c>
      <c r="C1075" s="231"/>
      <c r="D1075" s="232"/>
      <c r="E1075" s="230"/>
      <c r="F1075" s="233"/>
      <c r="G1075" s="243"/>
    </row>
    <row r="1076" spans="1:7" ht="306">
      <c r="A1076" s="255"/>
      <c r="B1076" s="240" t="s">
        <v>737</v>
      </c>
      <c r="C1076" s="231"/>
      <c r="D1076" s="232"/>
      <c r="E1076" s="230"/>
      <c r="F1076" s="233"/>
      <c r="G1076" s="243"/>
    </row>
    <row r="1077" spans="1:7">
      <c r="A1077" s="255"/>
      <c r="B1077" s="240" t="s">
        <v>419</v>
      </c>
      <c r="C1077" s="231"/>
      <c r="D1077" s="232"/>
      <c r="E1077" s="230"/>
      <c r="F1077" s="233"/>
      <c r="G1077" s="243"/>
    </row>
    <row r="1078" spans="1:7" ht="25.5">
      <c r="A1078" s="255"/>
      <c r="B1078" s="241" t="s">
        <v>712</v>
      </c>
      <c r="C1078" s="231"/>
      <c r="D1078" s="232"/>
      <c r="E1078" s="230"/>
      <c r="F1078" s="233"/>
      <c r="G1078" s="243"/>
    </row>
    <row r="1079" spans="1:7">
      <c r="A1079" s="255"/>
      <c r="B1079" s="241"/>
      <c r="C1079" s="231"/>
      <c r="D1079" s="232"/>
      <c r="E1079" s="230"/>
      <c r="F1079" s="233"/>
      <c r="G1079" s="243"/>
    </row>
    <row r="1080" spans="1:7">
      <c r="A1080" s="255"/>
      <c r="B1080" s="240" t="s">
        <v>713</v>
      </c>
      <c r="C1080" s="231"/>
      <c r="D1080" s="232"/>
      <c r="E1080" s="230"/>
      <c r="F1080" s="233"/>
      <c r="G1080" s="243"/>
    </row>
    <row r="1081" spans="1:7">
      <c r="A1081" s="255"/>
      <c r="B1081" s="241" t="s">
        <v>714</v>
      </c>
      <c r="C1081" s="231"/>
      <c r="D1081" s="232"/>
      <c r="E1081" s="230"/>
      <c r="F1081" s="233"/>
      <c r="G1081" s="243"/>
    </row>
    <row r="1082" spans="1:7">
      <c r="A1082" s="255"/>
      <c r="B1082" s="241" t="s">
        <v>715</v>
      </c>
      <c r="C1082" s="231"/>
      <c r="D1082" s="232"/>
      <c r="E1082" s="230"/>
      <c r="F1082" s="233"/>
      <c r="G1082" s="243"/>
    </row>
    <row r="1083" spans="1:7">
      <c r="A1083" s="255"/>
      <c r="B1083" s="241" t="s">
        <v>716</v>
      </c>
      <c r="C1083" s="231"/>
      <c r="D1083" s="232"/>
      <c r="E1083" s="230"/>
      <c r="F1083" s="233"/>
      <c r="G1083" s="243"/>
    </row>
    <row r="1084" spans="1:7">
      <c r="A1084" s="255"/>
      <c r="B1084" s="241" t="s">
        <v>717</v>
      </c>
      <c r="C1084" s="231"/>
      <c r="D1084" s="232"/>
      <c r="E1084" s="230"/>
      <c r="F1084" s="233"/>
      <c r="G1084" s="243"/>
    </row>
    <row r="1085" spans="1:7">
      <c r="A1085" s="255"/>
      <c r="B1085" s="241" t="s">
        <v>718</v>
      </c>
      <c r="C1085" s="231"/>
      <c r="D1085" s="232"/>
      <c r="E1085" s="230"/>
      <c r="F1085" s="233"/>
      <c r="G1085" s="243"/>
    </row>
    <row r="1086" spans="1:7">
      <c r="A1086" s="255"/>
      <c r="B1086" s="241" t="s">
        <v>719</v>
      </c>
      <c r="C1086" s="231"/>
      <c r="D1086" s="232"/>
      <c r="E1086" s="230"/>
      <c r="F1086" s="233"/>
      <c r="G1086" s="243"/>
    </row>
    <row r="1087" spans="1:7">
      <c r="A1087" s="255"/>
      <c r="B1087" s="241" t="s">
        <v>720</v>
      </c>
      <c r="C1087" s="231"/>
      <c r="D1087" s="232"/>
      <c r="E1087" s="230"/>
      <c r="F1087" s="233"/>
      <c r="G1087" s="243"/>
    </row>
    <row r="1088" spans="1:7">
      <c r="A1088" s="255"/>
      <c r="B1088" s="241" t="s">
        <v>721</v>
      </c>
      <c r="C1088" s="231"/>
      <c r="D1088" s="232"/>
      <c r="E1088" s="230"/>
      <c r="F1088" s="233"/>
      <c r="G1088" s="243"/>
    </row>
    <row r="1089" spans="1:7">
      <c r="A1089" s="255"/>
      <c r="B1089" s="241" t="s">
        <v>722</v>
      </c>
      <c r="C1089" s="231"/>
      <c r="D1089" s="232"/>
      <c r="E1089" s="230"/>
      <c r="F1089" s="233"/>
      <c r="G1089" s="243"/>
    </row>
    <row r="1090" spans="1:7">
      <c r="A1090" s="255"/>
      <c r="B1090" s="241" t="s">
        <v>723</v>
      </c>
      <c r="C1090" s="231"/>
      <c r="D1090" s="232"/>
      <c r="E1090" s="230"/>
      <c r="F1090" s="233"/>
      <c r="G1090" s="243"/>
    </row>
    <row r="1091" spans="1:7">
      <c r="A1091" s="255"/>
      <c r="B1091" s="241" t="s">
        <v>724</v>
      </c>
      <c r="C1091" s="231"/>
      <c r="D1091" s="232"/>
      <c r="E1091" s="230"/>
      <c r="F1091" s="233"/>
      <c r="G1091" s="243"/>
    </row>
    <row r="1092" spans="1:7">
      <c r="A1092" s="255"/>
      <c r="B1092" s="241"/>
      <c r="C1092" s="231"/>
      <c r="D1092" s="232"/>
      <c r="E1092" s="230"/>
      <c r="F1092" s="233"/>
      <c r="G1092" s="243"/>
    </row>
    <row r="1093" spans="1:7">
      <c r="A1093" s="255"/>
      <c r="B1093" s="240" t="s">
        <v>725</v>
      </c>
      <c r="C1093" s="231"/>
      <c r="D1093" s="232"/>
      <c r="E1093" s="230"/>
      <c r="F1093" s="233"/>
      <c r="G1093" s="243"/>
    </row>
    <row r="1094" spans="1:7">
      <c r="A1094" s="255"/>
      <c r="B1094" s="241" t="s">
        <v>726</v>
      </c>
      <c r="C1094" s="231"/>
      <c r="D1094" s="232"/>
      <c r="E1094" s="230"/>
      <c r="F1094" s="233"/>
      <c r="G1094" s="243"/>
    </row>
    <row r="1095" spans="1:7">
      <c r="A1095" s="255"/>
      <c r="B1095" s="241" t="s">
        <v>727</v>
      </c>
      <c r="C1095" s="231"/>
      <c r="D1095" s="232"/>
      <c r="E1095" s="230"/>
      <c r="F1095" s="233"/>
      <c r="G1095" s="243"/>
    </row>
    <row r="1096" spans="1:7">
      <c r="A1096" s="255"/>
      <c r="B1096" s="241" t="s">
        <v>728</v>
      </c>
      <c r="C1096" s="231"/>
      <c r="D1096" s="232"/>
      <c r="E1096" s="230"/>
      <c r="F1096" s="233"/>
      <c r="G1096" s="243"/>
    </row>
    <row r="1097" spans="1:7">
      <c r="A1097" s="255"/>
      <c r="B1097" s="241" t="s">
        <v>729</v>
      </c>
      <c r="C1097" s="231"/>
      <c r="D1097" s="232"/>
      <c r="E1097" s="230"/>
      <c r="F1097" s="233"/>
      <c r="G1097" s="243"/>
    </row>
    <row r="1098" spans="1:7">
      <c r="A1098" s="255"/>
      <c r="B1098" s="241"/>
      <c r="C1098" s="231"/>
      <c r="D1098" s="232"/>
      <c r="E1098" s="230"/>
      <c r="F1098" s="233"/>
      <c r="G1098" s="243"/>
    </row>
    <row r="1099" spans="1:7">
      <c r="A1099" s="255"/>
      <c r="B1099" s="241" t="s">
        <v>730</v>
      </c>
      <c r="C1099" s="231"/>
      <c r="D1099" s="232"/>
      <c r="E1099" s="230"/>
      <c r="F1099" s="233"/>
      <c r="G1099" s="243"/>
    </row>
    <row r="1100" spans="1:7">
      <c r="A1100" s="255"/>
      <c r="B1100" s="241" t="s">
        <v>731</v>
      </c>
      <c r="C1100" s="231"/>
      <c r="D1100" s="232"/>
      <c r="E1100" s="230"/>
      <c r="F1100" s="233"/>
      <c r="G1100" s="243"/>
    </row>
    <row r="1101" spans="1:7">
      <c r="A1101" s="255"/>
      <c r="B1101" s="241"/>
      <c r="C1101" s="231"/>
      <c r="D1101" s="232"/>
      <c r="E1101" s="230"/>
      <c r="F1101" s="233"/>
      <c r="G1101" s="243"/>
    </row>
    <row r="1102" spans="1:7">
      <c r="A1102" s="242">
        <f>COUNT($A$1:A1101)+1</f>
        <v>280</v>
      </c>
      <c r="B1102" s="244" t="s">
        <v>341</v>
      </c>
      <c r="C1102" s="231"/>
      <c r="D1102" s="232" t="s">
        <v>6</v>
      </c>
      <c r="E1102" s="230">
        <v>250</v>
      </c>
      <c r="F1102" s="233"/>
      <c r="G1102" s="243">
        <f>E1102*F1102</f>
        <v>0</v>
      </c>
    </row>
    <row r="1103" spans="1:7" ht="63.75">
      <c r="A1103" s="242"/>
      <c r="B1103" s="245" t="s">
        <v>342</v>
      </c>
      <c r="C1103" s="231"/>
      <c r="D1103" s="232"/>
      <c r="E1103" s="230"/>
      <c r="F1103" s="233"/>
      <c r="G1103" s="243"/>
    </row>
    <row r="1104" spans="1:7">
      <c r="A1104" s="242"/>
      <c r="B1104" s="245"/>
      <c r="C1104" s="231"/>
      <c r="D1104" s="232"/>
      <c r="E1104" s="230"/>
      <c r="F1104" s="233"/>
      <c r="G1104" s="243"/>
    </row>
    <row r="1105" spans="1:7" ht="38.25">
      <c r="A1105" s="242">
        <f>COUNT($A$1:A1104)+1</f>
        <v>281</v>
      </c>
      <c r="B1105" s="267" t="s">
        <v>784</v>
      </c>
      <c r="C1105" s="71"/>
      <c r="D1105" s="232" t="s">
        <v>11</v>
      </c>
      <c r="E1105" s="230">
        <v>1</v>
      </c>
      <c r="F1105" s="233"/>
      <c r="G1105" s="243">
        <f>E1105*F1105</f>
        <v>0</v>
      </c>
    </row>
    <row r="1106" spans="1:7">
      <c r="A1106" s="242"/>
      <c r="B1106" s="267"/>
      <c r="C1106" s="71"/>
      <c r="D1106" s="232"/>
      <c r="E1106" s="230"/>
      <c r="F1106" s="233"/>
      <c r="G1106" s="243"/>
    </row>
    <row r="1107" spans="1:7">
      <c r="A1107" s="73"/>
      <c r="B1107" s="146"/>
      <c r="C1107" s="71"/>
      <c r="D1107" s="75"/>
      <c r="E1107" s="76"/>
      <c r="F1107" s="72"/>
      <c r="G1107" s="28"/>
    </row>
    <row r="1108" spans="1:7" ht="16.5">
      <c r="A1108" s="160" t="s">
        <v>352</v>
      </c>
      <c r="B1108" s="161" t="s">
        <v>343</v>
      </c>
      <c r="C1108" s="71"/>
      <c r="D1108" s="75"/>
      <c r="E1108" s="76"/>
      <c r="F1108" s="72"/>
      <c r="G1108" s="28"/>
    </row>
    <row r="1109" spans="1:7">
      <c r="A1109" s="67"/>
      <c r="B1109" s="141"/>
      <c r="C1109" s="71"/>
      <c r="D1109" s="75"/>
      <c r="E1109" s="76"/>
      <c r="F1109" s="72"/>
      <c r="G1109" s="28"/>
    </row>
    <row r="1110" spans="1:7" ht="51">
      <c r="A1110" s="22">
        <f>COUNT($A$1:A1109)+1</f>
        <v>282</v>
      </c>
      <c r="B1110" s="147" t="s">
        <v>382</v>
      </c>
      <c r="C1110" s="71"/>
      <c r="D1110" s="75"/>
      <c r="E1110" s="76"/>
      <c r="F1110" s="72"/>
      <c r="G1110" s="28"/>
    </row>
    <row r="1111" spans="1:7">
      <c r="A1111" s="73"/>
      <c r="B1111" s="147" t="s">
        <v>329</v>
      </c>
      <c r="C1111" s="71"/>
      <c r="D1111" s="75" t="s">
        <v>7</v>
      </c>
      <c r="E1111" s="76">
        <v>120</v>
      </c>
      <c r="F1111" s="27"/>
      <c r="G1111" s="28">
        <f>F1111*E1111</f>
        <v>0</v>
      </c>
    </row>
    <row r="1112" spans="1:7">
      <c r="A1112" s="67"/>
      <c r="B1112" s="147" t="s">
        <v>274</v>
      </c>
      <c r="C1112" s="71"/>
      <c r="D1112" s="75" t="s">
        <v>7</v>
      </c>
      <c r="E1112" s="76">
        <v>275</v>
      </c>
      <c r="F1112" s="27"/>
      <c r="G1112" s="28">
        <f>F1112*E1112</f>
        <v>0</v>
      </c>
    </row>
    <row r="1113" spans="1:7">
      <c r="A1113" s="67"/>
      <c r="B1113" s="147" t="s">
        <v>344</v>
      </c>
      <c r="C1113" s="71"/>
      <c r="D1113" s="75" t="s">
        <v>7</v>
      </c>
      <c r="E1113" s="76">
        <v>110</v>
      </c>
      <c r="F1113" s="27"/>
      <c r="G1113" s="28">
        <f>F1113*E1113</f>
        <v>0</v>
      </c>
    </row>
    <row r="1114" spans="1:7">
      <c r="A1114" s="67"/>
      <c r="B1114" s="106"/>
      <c r="C1114" s="71"/>
      <c r="D1114" s="75"/>
      <c r="E1114" s="76"/>
      <c r="F1114" s="72"/>
      <c r="G1114" s="28"/>
    </row>
    <row r="1115" spans="1:7" ht="76.5">
      <c r="A1115" s="22">
        <f>COUNT($A$1:A1114)+1</f>
        <v>283</v>
      </c>
      <c r="B1115" s="119" t="s">
        <v>345</v>
      </c>
      <c r="C1115" s="71"/>
      <c r="D1115" s="75"/>
      <c r="E1115" s="76"/>
      <c r="F1115" s="72"/>
      <c r="G1115" s="28"/>
    </row>
    <row r="1116" spans="1:7">
      <c r="A1116" s="22"/>
      <c r="B1116" s="147" t="s">
        <v>274</v>
      </c>
      <c r="C1116" s="71"/>
      <c r="D1116" s="75" t="s">
        <v>7</v>
      </c>
      <c r="E1116" s="76">
        <v>75</v>
      </c>
      <c r="F1116" s="27"/>
      <c r="G1116" s="28">
        <f>F1116*E1116</f>
        <v>0</v>
      </c>
    </row>
    <row r="1117" spans="1:7">
      <c r="A1117" s="67"/>
      <c r="B1117" s="147" t="s">
        <v>344</v>
      </c>
      <c r="C1117" s="71"/>
      <c r="D1117" s="75" t="s">
        <v>7</v>
      </c>
      <c r="E1117" s="76">
        <v>20</v>
      </c>
      <c r="F1117" s="27"/>
      <c r="G1117" s="28">
        <f>F1117*E1117</f>
        <v>0</v>
      </c>
    </row>
    <row r="1118" spans="1:7">
      <c r="A1118" s="67"/>
      <c r="B1118" s="147" t="s">
        <v>24</v>
      </c>
      <c r="C1118" s="71"/>
      <c r="D1118" s="75" t="s">
        <v>7</v>
      </c>
      <c r="E1118" s="76">
        <v>450</v>
      </c>
      <c r="F1118" s="27"/>
      <c r="G1118" s="28">
        <f>F1118*E1118</f>
        <v>0</v>
      </c>
    </row>
    <row r="1119" spans="1:7">
      <c r="A1119" s="22"/>
      <c r="B1119" s="143"/>
      <c r="C1119" s="24"/>
      <c r="D1119" s="25"/>
      <c r="E1119" s="142"/>
      <c r="F1119" s="72"/>
      <c r="G1119" s="28"/>
    </row>
    <row r="1120" spans="1:7" ht="38.25">
      <c r="A1120" s="22">
        <f>COUNT($A$1:A1119)+1</f>
        <v>284</v>
      </c>
      <c r="B1120" s="119" t="s">
        <v>348</v>
      </c>
      <c r="C1120" s="24"/>
      <c r="D1120" s="75" t="s">
        <v>23</v>
      </c>
      <c r="E1120" s="76">
        <v>60</v>
      </c>
      <c r="F1120" s="72"/>
      <c r="G1120" s="28">
        <f>F1120*E1120</f>
        <v>0</v>
      </c>
    </row>
    <row r="1121" spans="1:7">
      <c r="A1121" s="22"/>
      <c r="B1121" s="23"/>
      <c r="C1121" s="24"/>
      <c r="D1121" s="25"/>
      <c r="E1121" s="26"/>
      <c r="F1121" s="27"/>
      <c r="G1121" s="64"/>
    </row>
    <row r="1122" spans="1:7" ht="25.5">
      <c r="A1122" s="22">
        <f>COUNT($A$1:A1121)+1</f>
        <v>285</v>
      </c>
      <c r="B1122" s="148" t="s">
        <v>349</v>
      </c>
      <c r="C1122" s="24"/>
      <c r="D1122" s="25" t="s">
        <v>5</v>
      </c>
      <c r="E1122" s="26">
        <v>13</v>
      </c>
      <c r="F1122" s="27"/>
      <c r="G1122" s="64">
        <f>E1122*F1122</f>
        <v>0</v>
      </c>
    </row>
    <row r="1123" spans="1:7">
      <c r="A1123" s="22"/>
      <c r="B1123" s="148"/>
      <c r="C1123" s="24"/>
      <c r="D1123" s="25"/>
      <c r="E1123" s="26"/>
      <c r="F1123" s="27"/>
      <c r="G1123" s="64"/>
    </row>
    <row r="1124" spans="1:7">
      <c r="A1124" s="242" t="s">
        <v>438</v>
      </c>
      <c r="B1124" s="260" t="s">
        <v>777</v>
      </c>
      <c r="C1124" s="231"/>
      <c r="D1124" s="232" t="s">
        <v>5</v>
      </c>
      <c r="E1124" s="230">
        <v>1</v>
      </c>
      <c r="F1124" s="259"/>
      <c r="G1124" s="261">
        <f>E1124*F1124</f>
        <v>0</v>
      </c>
    </row>
    <row r="1125" spans="1:7">
      <c r="A1125" s="22"/>
      <c r="B1125" s="23"/>
      <c r="C1125" s="24"/>
      <c r="D1125" s="25"/>
      <c r="E1125" s="26"/>
      <c r="F1125" s="27"/>
      <c r="G1125" s="64"/>
    </row>
    <row r="1126" spans="1:7" ht="63.75">
      <c r="A1126" s="22">
        <f>COUNT($A$1:A1125)+1</f>
        <v>286</v>
      </c>
      <c r="B1126" s="87" t="s">
        <v>453</v>
      </c>
      <c r="C1126" s="24"/>
      <c r="D1126" s="25" t="s">
        <v>11</v>
      </c>
      <c r="E1126" s="26">
        <v>1</v>
      </c>
      <c r="F1126" s="27"/>
      <c r="G1126" s="64">
        <f>E1126*F1126</f>
        <v>0</v>
      </c>
    </row>
    <row r="1127" spans="1:7" ht="27" customHeight="1">
      <c r="A1127" s="22"/>
      <c r="B1127" s="23"/>
      <c r="C1127" s="24"/>
      <c r="D1127" s="25"/>
      <c r="E1127" s="26"/>
      <c r="F1127" s="27"/>
      <c r="G1127" s="64"/>
    </row>
    <row r="1128" spans="1:7" ht="38.25">
      <c r="A1128" s="22">
        <f>COUNT($A$1:A1127)+1</f>
        <v>287</v>
      </c>
      <c r="B1128" s="23" t="s">
        <v>44</v>
      </c>
      <c r="C1128" s="24"/>
      <c r="D1128" s="25"/>
      <c r="E1128" s="26"/>
      <c r="F1128" s="27"/>
      <c r="G1128" s="64"/>
    </row>
    <row r="1129" spans="1:7">
      <c r="A1129" s="22"/>
      <c r="B1129" s="23" t="s">
        <v>45</v>
      </c>
      <c r="C1129" s="24"/>
      <c r="D1129" s="25" t="s">
        <v>5</v>
      </c>
      <c r="E1129" s="26">
        <v>12</v>
      </c>
      <c r="F1129" s="27"/>
      <c r="G1129" s="64">
        <f>E1129*F1129</f>
        <v>0</v>
      </c>
    </row>
    <row r="1130" spans="1:7">
      <c r="A1130" s="22"/>
      <c r="B1130" s="139" t="s">
        <v>738</v>
      </c>
      <c r="C1130" s="24"/>
      <c r="D1130" s="25" t="s">
        <v>5</v>
      </c>
      <c r="E1130" s="26">
        <v>10</v>
      </c>
      <c r="F1130" s="27"/>
      <c r="G1130" s="64">
        <f>E1130*F1130</f>
        <v>0</v>
      </c>
    </row>
    <row r="1131" spans="1:7">
      <c r="A1131" s="22"/>
      <c r="B1131" s="139" t="s">
        <v>347</v>
      </c>
      <c r="C1131" s="24"/>
      <c r="D1131" s="25" t="s">
        <v>5</v>
      </c>
      <c r="E1131" s="26">
        <v>55</v>
      </c>
      <c r="F1131" s="27"/>
      <c r="G1131" s="64">
        <f>E1131*F1131</f>
        <v>0</v>
      </c>
    </row>
    <row r="1132" spans="1:7">
      <c r="A1132" s="22"/>
      <c r="B1132" s="139"/>
      <c r="C1132" s="24"/>
      <c r="D1132" s="25"/>
      <c r="E1132" s="26"/>
      <c r="F1132" s="27"/>
      <c r="G1132" s="64"/>
    </row>
    <row r="1133" spans="1:7" ht="38.25">
      <c r="A1133" s="22">
        <f>COUNT($A$1:A1132)+1</f>
        <v>288</v>
      </c>
      <c r="B1133" s="139" t="s">
        <v>740</v>
      </c>
      <c r="C1133" s="24"/>
      <c r="D1133" s="25"/>
      <c r="E1133" s="26"/>
      <c r="F1133" s="27"/>
      <c r="G1133" s="64"/>
    </row>
    <row r="1134" spans="1:7">
      <c r="A1134" s="22"/>
      <c r="B1134" s="139" t="s">
        <v>739</v>
      </c>
      <c r="C1134" s="24"/>
      <c r="D1134" s="25" t="s">
        <v>5</v>
      </c>
      <c r="E1134" s="26">
        <v>8</v>
      </c>
      <c r="F1134" s="27"/>
      <c r="G1134" s="64">
        <f>E1134*F1134</f>
        <v>0</v>
      </c>
    </row>
    <row r="1135" spans="1:7">
      <c r="A1135" s="22"/>
      <c r="B1135" s="139"/>
      <c r="C1135" s="24"/>
      <c r="D1135" s="25"/>
      <c r="E1135" s="26"/>
      <c r="F1135" s="27"/>
      <c r="G1135" s="64"/>
    </row>
    <row r="1136" spans="1:7" ht="76.5">
      <c r="A1136" s="22">
        <f>COUNT($A$1:A1135)+1</f>
        <v>289</v>
      </c>
      <c r="B1136" s="87" t="s">
        <v>805</v>
      </c>
      <c r="C1136" s="24"/>
      <c r="D1136" s="25" t="s">
        <v>5</v>
      </c>
      <c r="E1136" s="26">
        <v>3</v>
      </c>
      <c r="F1136" s="27"/>
      <c r="G1136" s="64">
        <f>E1136*F1136</f>
        <v>0</v>
      </c>
    </row>
    <row r="1137" spans="1:7">
      <c r="A1137" s="22"/>
      <c r="B1137" s="23"/>
      <c r="C1137" s="24"/>
      <c r="D1137" s="25"/>
      <c r="E1137" s="26"/>
      <c r="F1137" s="27"/>
      <c r="G1137" s="64"/>
    </row>
    <row r="1138" spans="1:7" ht="25.5">
      <c r="A1138" s="22">
        <f>COUNT($A$1:A1137)+1</f>
        <v>290</v>
      </c>
      <c r="B1138" s="87" t="s">
        <v>346</v>
      </c>
      <c r="C1138" s="24"/>
      <c r="D1138" s="25" t="s">
        <v>5</v>
      </c>
      <c r="E1138" s="26">
        <v>77</v>
      </c>
      <c r="F1138" s="27"/>
      <c r="G1138" s="64">
        <f>E1138*F1138</f>
        <v>0</v>
      </c>
    </row>
    <row r="1139" spans="1:7">
      <c r="A1139" s="22"/>
      <c r="B1139" s="23"/>
      <c r="C1139" s="24"/>
      <c r="D1139" s="25"/>
      <c r="E1139" s="26"/>
      <c r="F1139" s="27"/>
      <c r="G1139" s="64"/>
    </row>
    <row r="1140" spans="1:7" ht="38.25">
      <c r="A1140" s="22">
        <f>COUNT($A$1:A1139)+1</f>
        <v>291</v>
      </c>
      <c r="B1140" s="23" t="s">
        <v>43</v>
      </c>
      <c r="C1140" s="24"/>
      <c r="D1140" s="25" t="s">
        <v>6</v>
      </c>
      <c r="E1140" s="26">
        <v>350</v>
      </c>
      <c r="F1140" s="27"/>
      <c r="G1140" s="64">
        <f>E1140*F1140</f>
        <v>0</v>
      </c>
    </row>
    <row r="1141" spans="1:7">
      <c r="A1141" s="22"/>
      <c r="B1141" s="23"/>
      <c r="C1141" s="24"/>
      <c r="D1141" s="25"/>
      <c r="E1141" s="26"/>
      <c r="F1141" s="27"/>
      <c r="G1141" s="64"/>
    </row>
    <row r="1142" spans="1:7" ht="25.5">
      <c r="A1142" s="22">
        <f>COUNT($A$1:A1141)+1</f>
        <v>292</v>
      </c>
      <c r="B1142" s="135" t="s">
        <v>782</v>
      </c>
      <c r="C1142" s="24"/>
      <c r="D1142" s="25" t="s">
        <v>11</v>
      </c>
      <c r="E1142" s="26">
        <v>1</v>
      </c>
      <c r="F1142" s="27"/>
      <c r="G1142" s="64">
        <f>E1142*F1142</f>
        <v>0</v>
      </c>
    </row>
    <row r="1143" spans="1:7">
      <c r="A1143" s="22"/>
      <c r="B1143" s="23"/>
      <c r="C1143" s="24"/>
      <c r="D1143" s="25"/>
      <c r="E1143" s="26"/>
      <c r="F1143" s="27"/>
      <c r="G1143" s="64"/>
    </row>
    <row r="1144" spans="1:7" ht="16.5">
      <c r="A1144" s="160" t="s">
        <v>353</v>
      </c>
      <c r="B1144" s="161" t="s">
        <v>1</v>
      </c>
      <c r="C1144" s="24"/>
      <c r="D1144" s="25"/>
      <c r="E1144" s="26"/>
      <c r="F1144" s="27"/>
      <c r="G1144" s="64"/>
    </row>
    <row r="1145" spans="1:7">
      <c r="A1145" s="22"/>
      <c r="B1145" s="23"/>
      <c r="C1145" s="24"/>
      <c r="D1145" s="25"/>
      <c r="E1145" s="26"/>
      <c r="F1145" s="27"/>
      <c r="G1145" s="64"/>
    </row>
    <row r="1146" spans="1:7">
      <c r="A1146" s="22"/>
      <c r="B1146" s="23" t="s">
        <v>32</v>
      </c>
      <c r="C1146" s="24"/>
      <c r="D1146" s="25"/>
      <c r="E1146" s="26"/>
      <c r="F1146" s="27"/>
      <c r="G1146" s="64"/>
    </row>
    <row r="1147" spans="1:7" ht="51">
      <c r="A1147" s="22"/>
      <c r="B1147" s="140" t="s">
        <v>355</v>
      </c>
      <c r="C1147" s="24"/>
      <c r="D1147" s="25"/>
      <c r="E1147" s="26"/>
      <c r="F1147" s="27"/>
      <c r="G1147" s="64"/>
    </row>
    <row r="1148" spans="1:7" ht="25.5">
      <c r="A1148" s="22"/>
      <c r="B1148" s="140" t="s">
        <v>354</v>
      </c>
      <c r="C1148" s="24"/>
      <c r="D1148" s="25"/>
      <c r="E1148" s="26"/>
      <c r="F1148" s="27"/>
      <c r="G1148" s="64"/>
    </row>
    <row r="1149" spans="1:7">
      <c r="A1149" s="22"/>
      <c r="B1149" s="140"/>
      <c r="C1149" s="24"/>
      <c r="D1149" s="25"/>
      <c r="E1149" s="26"/>
      <c r="F1149" s="27"/>
      <c r="G1149" s="64"/>
    </row>
    <row r="1150" spans="1:7" ht="25.5">
      <c r="A1150" s="22">
        <f>COUNT($A$1:A1149)+1</f>
        <v>293</v>
      </c>
      <c r="B1150" s="139" t="s">
        <v>788</v>
      </c>
      <c r="C1150" s="24"/>
      <c r="D1150" s="25" t="s">
        <v>11</v>
      </c>
      <c r="E1150" s="26">
        <v>1</v>
      </c>
      <c r="F1150" s="27"/>
      <c r="G1150" s="64">
        <f>E1150*F1150</f>
        <v>0</v>
      </c>
    </row>
    <row r="1151" spans="1:7">
      <c r="A1151" s="22"/>
      <c r="B1151" s="23"/>
      <c r="C1151" s="24"/>
      <c r="D1151" s="25"/>
      <c r="E1151" s="26"/>
      <c r="F1151" s="27"/>
      <c r="G1151" s="64"/>
    </row>
    <row r="1152" spans="1:7">
      <c r="A1152" s="22">
        <f>COUNT($A$1:A1151)+1</f>
        <v>294</v>
      </c>
      <c r="B1152" s="139" t="s">
        <v>360</v>
      </c>
      <c r="C1152" s="24"/>
      <c r="D1152" s="25" t="s">
        <v>11</v>
      </c>
      <c r="E1152" s="26">
        <v>23</v>
      </c>
      <c r="F1152" s="27"/>
      <c r="G1152" s="64">
        <f>E1152*F1152</f>
        <v>0</v>
      </c>
    </row>
    <row r="1153" spans="1:7" ht="38.25">
      <c r="A1153" s="22"/>
      <c r="B1153" s="23" t="s">
        <v>33</v>
      </c>
      <c r="C1153" s="24"/>
      <c r="D1153" s="25"/>
      <c r="E1153" s="26"/>
      <c r="F1153" s="27"/>
      <c r="G1153" s="64"/>
    </row>
    <row r="1154" spans="1:7" ht="76.5">
      <c r="A1154" s="22"/>
      <c r="B1154" s="23" t="s">
        <v>34</v>
      </c>
      <c r="C1154" s="24"/>
      <c r="D1154" s="25"/>
      <c r="E1154" s="26"/>
      <c r="F1154" s="27"/>
      <c r="G1154" s="64"/>
    </row>
    <row r="1155" spans="1:7">
      <c r="A1155" s="22"/>
      <c r="B1155" s="23" t="s">
        <v>35</v>
      </c>
      <c r="C1155" s="24"/>
      <c r="D1155" s="25"/>
      <c r="E1155" s="26"/>
      <c r="F1155" s="27"/>
      <c r="G1155" s="64"/>
    </row>
    <row r="1156" spans="1:7">
      <c r="A1156" s="22"/>
      <c r="B1156" s="23" t="s">
        <v>36</v>
      </c>
      <c r="C1156" s="24"/>
      <c r="D1156" s="25"/>
      <c r="E1156" s="26"/>
      <c r="F1156" s="27"/>
      <c r="G1156" s="64"/>
    </row>
    <row r="1157" spans="1:7">
      <c r="A1157" s="22"/>
      <c r="B1157" s="23" t="s">
        <v>27</v>
      </c>
      <c r="C1157" s="24"/>
      <c r="D1157" s="25"/>
      <c r="E1157" s="26"/>
      <c r="F1157" s="27"/>
      <c r="G1157" s="64"/>
    </row>
    <row r="1158" spans="1:7">
      <c r="A1158" s="22"/>
      <c r="B1158" s="23"/>
      <c r="C1158" s="24"/>
      <c r="D1158" s="25"/>
      <c r="E1158" s="26"/>
      <c r="F1158" s="27"/>
      <c r="G1158" s="64"/>
    </row>
    <row r="1159" spans="1:7" ht="25.5">
      <c r="A1159" s="22">
        <f>COUNT($A$1:A1158)+1</f>
        <v>295</v>
      </c>
      <c r="B1159" s="139" t="s">
        <v>443</v>
      </c>
      <c r="C1159" s="24"/>
      <c r="D1159" s="25" t="s">
        <v>11</v>
      </c>
      <c r="E1159" s="26">
        <v>23</v>
      </c>
      <c r="F1159" s="27"/>
      <c r="G1159" s="64">
        <f>E1159*F1159</f>
        <v>0</v>
      </c>
    </row>
    <row r="1160" spans="1:7">
      <c r="A1160" s="22"/>
      <c r="B1160" s="140" t="s">
        <v>441</v>
      </c>
      <c r="C1160" s="24"/>
      <c r="D1160" s="25"/>
      <c r="E1160" s="26"/>
      <c r="F1160" s="27"/>
      <c r="G1160" s="64"/>
    </row>
    <row r="1161" spans="1:7">
      <c r="A1161" s="22"/>
      <c r="B1161" s="140" t="s">
        <v>442</v>
      </c>
      <c r="C1161" s="24"/>
      <c r="D1161" s="25"/>
      <c r="E1161" s="26"/>
      <c r="F1161" s="27"/>
      <c r="G1161" s="64"/>
    </row>
    <row r="1162" spans="1:7">
      <c r="A1162" s="22"/>
      <c r="B1162" s="23" t="s">
        <v>46</v>
      </c>
      <c r="C1162" s="24"/>
      <c r="D1162" s="25"/>
      <c r="E1162" s="26"/>
      <c r="F1162" s="27"/>
      <c r="G1162" s="64"/>
    </row>
    <row r="1163" spans="1:7">
      <c r="A1163" s="22"/>
      <c r="B1163" s="23" t="s">
        <v>47</v>
      </c>
      <c r="C1163" s="24"/>
      <c r="D1163" s="25"/>
      <c r="E1163" s="26"/>
      <c r="F1163" s="27"/>
      <c r="G1163" s="64"/>
    </row>
    <row r="1164" spans="1:7">
      <c r="A1164" s="22"/>
      <c r="B1164" s="23"/>
      <c r="C1164" s="24"/>
      <c r="D1164" s="25"/>
      <c r="E1164" s="26"/>
      <c r="F1164" s="27"/>
      <c r="G1164" s="64"/>
    </row>
    <row r="1165" spans="1:7">
      <c r="A1165" s="22">
        <f>COUNT($A$1:A1164)+1</f>
        <v>296</v>
      </c>
      <c r="B1165" s="139" t="s">
        <v>361</v>
      </c>
      <c r="C1165" s="24"/>
      <c r="D1165" s="25" t="s">
        <v>11</v>
      </c>
      <c r="E1165" s="26">
        <v>1</v>
      </c>
      <c r="F1165" s="27"/>
      <c r="G1165" s="64">
        <f>E1165*F1165</f>
        <v>0</v>
      </c>
    </row>
    <row r="1166" spans="1:7" ht="38.25">
      <c r="A1166" s="22"/>
      <c r="B1166" s="23" t="s">
        <v>50</v>
      </c>
      <c r="C1166" s="24"/>
      <c r="D1166" s="25"/>
      <c r="E1166" s="26"/>
      <c r="F1166" s="27"/>
      <c r="G1166" s="64"/>
    </row>
    <row r="1167" spans="1:7" ht="76.5">
      <c r="A1167" s="22"/>
      <c r="B1167" s="23" t="s">
        <v>34</v>
      </c>
      <c r="C1167" s="24"/>
      <c r="D1167" s="25"/>
      <c r="E1167" s="26"/>
      <c r="F1167" s="27"/>
      <c r="G1167" s="64"/>
    </row>
    <row r="1168" spans="1:7">
      <c r="A1168" s="22"/>
      <c r="B1168" s="23" t="s">
        <v>35</v>
      </c>
      <c r="C1168" s="24"/>
      <c r="D1168" s="25"/>
      <c r="E1168" s="26"/>
      <c r="F1168" s="27"/>
      <c r="G1168" s="64"/>
    </row>
    <row r="1169" spans="1:7">
      <c r="A1169" s="22"/>
      <c r="B1169" s="23" t="s">
        <v>36</v>
      </c>
      <c r="C1169" s="24"/>
      <c r="D1169" s="25"/>
      <c r="E1169" s="26"/>
      <c r="F1169" s="27"/>
      <c r="G1169" s="64"/>
    </row>
    <row r="1170" spans="1:7">
      <c r="A1170" s="22"/>
      <c r="B1170" s="23" t="s">
        <v>27</v>
      </c>
      <c r="C1170" s="24"/>
      <c r="D1170" s="25"/>
      <c r="E1170" s="26"/>
      <c r="F1170" s="27"/>
      <c r="G1170" s="64"/>
    </row>
    <row r="1171" spans="1:7">
      <c r="A1171" s="22"/>
      <c r="B1171" s="23"/>
      <c r="C1171" s="24"/>
      <c r="D1171" s="25"/>
      <c r="E1171" s="26"/>
      <c r="F1171" s="27"/>
      <c r="G1171" s="64"/>
    </row>
    <row r="1172" spans="1:7" ht="38.25">
      <c r="A1172" s="22">
        <f>COUNT($A$1:A1171)+1</f>
        <v>297</v>
      </c>
      <c r="B1172" s="139" t="s">
        <v>444</v>
      </c>
      <c r="C1172" s="24"/>
      <c r="D1172" s="25" t="s">
        <v>11</v>
      </c>
      <c r="E1172" s="26">
        <v>1</v>
      </c>
      <c r="F1172" s="27"/>
      <c r="G1172" s="64">
        <f>E1172*F1172</f>
        <v>0</v>
      </c>
    </row>
    <row r="1173" spans="1:7">
      <c r="A1173" s="22"/>
      <c r="B1173" s="140" t="s">
        <v>441</v>
      </c>
      <c r="C1173" s="24"/>
      <c r="D1173" s="25"/>
      <c r="E1173" s="26"/>
      <c r="F1173" s="27"/>
      <c r="G1173" s="64"/>
    </row>
    <row r="1174" spans="1:7">
      <c r="A1174" s="22"/>
      <c r="B1174" s="140" t="s">
        <v>442</v>
      </c>
      <c r="C1174" s="24"/>
      <c r="D1174" s="25"/>
      <c r="E1174" s="26"/>
      <c r="F1174" s="27"/>
      <c r="G1174" s="64"/>
    </row>
    <row r="1175" spans="1:7">
      <c r="A1175" s="22"/>
      <c r="B1175" s="23" t="s">
        <v>46</v>
      </c>
      <c r="C1175" s="24"/>
      <c r="D1175" s="25"/>
      <c r="E1175" s="26"/>
      <c r="F1175" s="27"/>
      <c r="G1175" s="64"/>
    </row>
    <row r="1176" spans="1:7">
      <c r="A1176" s="22"/>
      <c r="B1176" s="23" t="s">
        <v>48</v>
      </c>
      <c r="C1176" s="24"/>
      <c r="D1176" s="25"/>
      <c r="E1176" s="26"/>
      <c r="F1176" s="27"/>
      <c r="G1176" s="64"/>
    </row>
    <row r="1177" spans="1:7">
      <c r="A1177" s="22"/>
      <c r="B1177" s="23" t="s">
        <v>49</v>
      </c>
      <c r="C1177" s="24"/>
      <c r="D1177" s="25"/>
      <c r="E1177" s="26"/>
      <c r="F1177" s="27"/>
      <c r="G1177" s="64"/>
    </row>
    <row r="1178" spans="1:7">
      <c r="A1178" s="22"/>
      <c r="B1178" s="23" t="s">
        <v>47</v>
      </c>
      <c r="C1178" s="24"/>
      <c r="D1178" s="25"/>
      <c r="E1178" s="26"/>
      <c r="F1178" s="27"/>
      <c r="G1178" s="64"/>
    </row>
    <row r="1179" spans="1:7">
      <c r="A1179" s="22"/>
      <c r="B1179" s="23"/>
      <c r="C1179" s="24"/>
      <c r="D1179" s="25"/>
      <c r="E1179" s="26"/>
      <c r="F1179" s="27"/>
      <c r="G1179" s="64"/>
    </row>
    <row r="1180" spans="1:7">
      <c r="A1180" s="22">
        <f>COUNT($A$1:A1179)+1</f>
        <v>298</v>
      </c>
      <c r="B1180" s="139" t="s">
        <v>359</v>
      </c>
      <c r="C1180" s="24"/>
      <c r="D1180" s="25" t="s">
        <v>11</v>
      </c>
      <c r="E1180" s="26">
        <v>33</v>
      </c>
      <c r="F1180" s="27"/>
      <c r="G1180" s="64">
        <f>E1180*F1180</f>
        <v>0</v>
      </c>
    </row>
    <row r="1181" spans="1:7" ht="25.5">
      <c r="A1181" s="22"/>
      <c r="B1181" s="23" t="s">
        <v>37</v>
      </c>
      <c r="C1181" s="24"/>
      <c r="D1181" s="25"/>
      <c r="E1181" s="26"/>
      <c r="F1181" s="27"/>
      <c r="G1181" s="64"/>
    </row>
    <row r="1182" spans="1:7" ht="25.5">
      <c r="A1182" s="22"/>
      <c r="B1182" s="23" t="s">
        <v>38</v>
      </c>
      <c r="C1182" s="24"/>
      <c r="D1182" s="25"/>
      <c r="E1182" s="26"/>
      <c r="F1182" s="27"/>
      <c r="G1182" s="64"/>
    </row>
    <row r="1183" spans="1:7" ht="76.5">
      <c r="A1183" s="22"/>
      <c r="B1183" s="140" t="s">
        <v>825</v>
      </c>
      <c r="C1183" s="24"/>
      <c r="D1183" s="25"/>
      <c r="E1183" s="26"/>
      <c r="F1183" s="27"/>
      <c r="G1183" s="64"/>
    </row>
    <row r="1184" spans="1:7" ht="25.5">
      <c r="A1184" s="22"/>
      <c r="B1184" s="23" t="s">
        <v>39</v>
      </c>
      <c r="C1184" s="24"/>
      <c r="D1184" s="25"/>
      <c r="E1184" s="26"/>
      <c r="F1184" s="27"/>
      <c r="G1184" s="64"/>
    </row>
    <row r="1185" spans="1:7">
      <c r="A1185" s="22"/>
      <c r="B1185" s="23" t="s">
        <v>27</v>
      </c>
      <c r="C1185" s="24"/>
      <c r="D1185" s="25"/>
      <c r="E1185" s="26"/>
      <c r="F1185" s="27"/>
      <c r="G1185" s="64"/>
    </row>
    <row r="1186" spans="1:7">
      <c r="A1186" s="22"/>
      <c r="B1186" s="139" t="s">
        <v>356</v>
      </c>
      <c r="C1186" s="24"/>
      <c r="D1186" s="25"/>
      <c r="E1186" s="26"/>
      <c r="F1186" s="27"/>
      <c r="G1186" s="64"/>
    </row>
    <row r="1187" spans="1:7">
      <c r="A1187" s="22"/>
      <c r="B1187" s="139"/>
      <c r="C1187" s="24"/>
      <c r="D1187" s="25"/>
      <c r="E1187" s="26"/>
      <c r="F1187" s="27"/>
      <c r="G1187" s="64"/>
    </row>
    <row r="1188" spans="1:7">
      <c r="A1188" s="22">
        <f>COUNT($A$1:A1187)+1</f>
        <v>299</v>
      </c>
      <c r="B1188" s="139" t="s">
        <v>741</v>
      </c>
      <c r="C1188" s="231"/>
      <c r="D1188" s="232" t="s">
        <v>11</v>
      </c>
      <c r="E1188" s="230">
        <v>27</v>
      </c>
      <c r="F1188" s="27"/>
      <c r="G1188" s="243">
        <f>E1188*F1188</f>
        <v>0</v>
      </c>
    </row>
    <row r="1189" spans="1:7" ht="25.5">
      <c r="A1189" s="242"/>
      <c r="B1189" s="23" t="s">
        <v>37</v>
      </c>
      <c r="C1189" s="231"/>
      <c r="D1189" s="232"/>
      <c r="E1189" s="230"/>
      <c r="F1189" s="233"/>
      <c r="G1189" s="243"/>
    </row>
    <row r="1190" spans="1:7" ht="25.5">
      <c r="A1190" s="242"/>
      <c r="B1190" s="140" t="s">
        <v>808</v>
      </c>
      <c r="C1190" s="231"/>
      <c r="D1190" s="232"/>
      <c r="E1190" s="230"/>
      <c r="F1190" s="233"/>
      <c r="G1190" s="243"/>
    </row>
    <row r="1191" spans="1:7" ht="76.5">
      <c r="A1191" s="242"/>
      <c r="B1191" s="140" t="s">
        <v>826</v>
      </c>
      <c r="C1191" s="231"/>
      <c r="D1191" s="232"/>
      <c r="E1191" s="230"/>
      <c r="F1191" s="233"/>
      <c r="G1191" s="243"/>
    </row>
    <row r="1192" spans="1:7" ht="25.5">
      <c r="A1192" s="242"/>
      <c r="B1192" s="23" t="s">
        <v>39</v>
      </c>
      <c r="C1192" s="231"/>
      <c r="D1192" s="232"/>
      <c r="E1192" s="230"/>
      <c r="F1192" s="233"/>
      <c r="G1192" s="243"/>
    </row>
    <row r="1193" spans="1:7">
      <c r="A1193" s="242"/>
      <c r="B1193" s="23" t="s">
        <v>27</v>
      </c>
      <c r="C1193" s="231"/>
      <c r="D1193" s="232"/>
      <c r="E1193" s="230"/>
      <c r="F1193" s="233"/>
      <c r="G1193" s="243"/>
    </row>
    <row r="1194" spans="1:7">
      <c r="A1194" s="242"/>
      <c r="B1194" s="139" t="s">
        <v>356</v>
      </c>
      <c r="C1194" s="231"/>
      <c r="D1194" s="232"/>
      <c r="E1194" s="230"/>
      <c r="F1194" s="233"/>
      <c r="G1194" s="243"/>
    </row>
    <row r="1195" spans="1:7">
      <c r="A1195" s="242"/>
      <c r="B1195" s="139"/>
      <c r="C1195" s="231"/>
      <c r="D1195" s="232"/>
      <c r="E1195" s="230"/>
      <c r="F1195" s="233"/>
      <c r="G1195" s="243"/>
    </row>
    <row r="1196" spans="1:7">
      <c r="A1196" s="22">
        <f>COUNT($A$1:A1195)+1</f>
        <v>300</v>
      </c>
      <c r="B1196" s="139" t="s">
        <v>809</v>
      </c>
      <c r="C1196" s="231"/>
      <c r="D1196" s="232" t="s">
        <v>11</v>
      </c>
      <c r="E1196" s="230">
        <v>1</v>
      </c>
      <c r="F1196" s="233"/>
      <c r="G1196" s="243">
        <f>E1196*F1196</f>
        <v>0</v>
      </c>
    </row>
    <row r="1197" spans="1:7" ht="76.5">
      <c r="A1197" s="242"/>
      <c r="B1197" s="140" t="s">
        <v>827</v>
      </c>
      <c r="C1197" s="231"/>
      <c r="D1197" s="232"/>
      <c r="E1197" s="230"/>
      <c r="F1197" s="233"/>
      <c r="G1197" s="243"/>
    </row>
    <row r="1198" spans="1:7" ht="25.5">
      <c r="A1198" s="242"/>
      <c r="B1198" s="23" t="s">
        <v>39</v>
      </c>
      <c r="C1198" s="231"/>
      <c r="D1198" s="232"/>
      <c r="E1198" s="230"/>
      <c r="F1198" s="233"/>
      <c r="G1198" s="243"/>
    </row>
    <row r="1199" spans="1:7">
      <c r="A1199" s="242"/>
      <c r="B1199" s="23" t="s">
        <v>27</v>
      </c>
      <c r="C1199" s="231"/>
      <c r="D1199" s="232"/>
      <c r="E1199" s="230"/>
      <c r="F1199" s="233"/>
      <c r="G1199" s="243"/>
    </row>
    <row r="1200" spans="1:7">
      <c r="A1200" s="242"/>
      <c r="B1200" s="139" t="s">
        <v>356</v>
      </c>
      <c r="C1200" s="231"/>
      <c r="D1200" s="232"/>
      <c r="E1200" s="230"/>
      <c r="F1200" s="233"/>
      <c r="G1200" s="243"/>
    </row>
    <row r="1201" spans="1:7">
      <c r="A1201" s="22"/>
      <c r="B1201" s="23"/>
      <c r="C1201" s="24"/>
      <c r="D1201" s="25"/>
      <c r="E1201" s="26"/>
      <c r="F1201" s="27"/>
      <c r="G1201" s="64"/>
    </row>
    <row r="1202" spans="1:7">
      <c r="A1202" s="22">
        <f>COUNT($A$1:A1201)+1</f>
        <v>301</v>
      </c>
      <c r="B1202" s="139" t="s">
        <v>358</v>
      </c>
      <c r="C1202" s="24"/>
      <c r="D1202" s="25" t="s">
        <v>11</v>
      </c>
      <c r="E1202" s="26">
        <v>1</v>
      </c>
      <c r="F1202" s="27"/>
      <c r="G1202" s="64">
        <f>E1202*F1202</f>
        <v>0</v>
      </c>
    </row>
    <row r="1203" spans="1:7" ht="25.5">
      <c r="A1203" s="22"/>
      <c r="B1203" s="23" t="s">
        <v>37</v>
      </c>
      <c r="C1203" s="24"/>
      <c r="D1203" s="25"/>
      <c r="E1203" s="26"/>
      <c r="F1203" s="27"/>
      <c r="G1203" s="64"/>
    </row>
    <row r="1204" spans="1:7" ht="25.5">
      <c r="A1204" s="22"/>
      <c r="B1204" s="23" t="s">
        <v>38</v>
      </c>
      <c r="C1204" s="24"/>
      <c r="D1204" s="25"/>
      <c r="E1204" s="26"/>
      <c r="F1204" s="27"/>
      <c r="G1204" s="64"/>
    </row>
    <row r="1205" spans="1:7" ht="63.75">
      <c r="A1205" s="22"/>
      <c r="B1205" s="140" t="s">
        <v>828</v>
      </c>
      <c r="C1205" s="24"/>
      <c r="D1205" s="25"/>
      <c r="E1205" s="26"/>
      <c r="F1205" s="27"/>
      <c r="G1205" s="64"/>
    </row>
    <row r="1206" spans="1:7" ht="25.5">
      <c r="A1206" s="22"/>
      <c r="B1206" s="23" t="s">
        <v>39</v>
      </c>
      <c r="C1206" s="24"/>
      <c r="D1206" s="25"/>
      <c r="E1206" s="26"/>
      <c r="F1206" s="27"/>
      <c r="G1206" s="64"/>
    </row>
    <row r="1207" spans="1:7">
      <c r="A1207" s="22"/>
      <c r="B1207" s="23" t="s">
        <v>27</v>
      </c>
      <c r="C1207" s="24"/>
      <c r="D1207" s="25"/>
      <c r="E1207" s="26"/>
      <c r="F1207" s="27"/>
      <c r="G1207" s="64"/>
    </row>
    <row r="1208" spans="1:7">
      <c r="A1208" s="22"/>
      <c r="B1208" s="23" t="s">
        <v>51</v>
      </c>
      <c r="C1208" s="24"/>
      <c r="D1208" s="25"/>
      <c r="E1208" s="26"/>
      <c r="F1208" s="27"/>
      <c r="G1208" s="64"/>
    </row>
    <row r="1209" spans="1:7">
      <c r="A1209" s="22"/>
      <c r="B1209" s="23"/>
      <c r="C1209" s="24"/>
      <c r="D1209" s="25"/>
      <c r="E1209" s="26"/>
      <c r="F1209" s="27"/>
      <c r="G1209" s="64"/>
    </row>
    <row r="1210" spans="1:7" ht="25.5">
      <c r="A1210" s="22">
        <f>COUNT($A$1:A1209)+1</f>
        <v>302</v>
      </c>
      <c r="B1210" s="139" t="s">
        <v>445</v>
      </c>
      <c r="C1210" s="24"/>
      <c r="D1210" s="25" t="s">
        <v>11</v>
      </c>
      <c r="E1210" s="26">
        <v>51</v>
      </c>
      <c r="F1210" s="27"/>
      <c r="G1210" s="64">
        <f>E1210*F1210</f>
        <v>0</v>
      </c>
    </row>
    <row r="1211" spans="1:7" ht="38.25">
      <c r="A1211" s="22"/>
      <c r="B1211" s="140" t="s">
        <v>357</v>
      </c>
      <c r="C1211" s="24"/>
      <c r="D1211" s="25"/>
      <c r="E1211" s="26"/>
      <c r="F1211" s="27"/>
      <c r="G1211" s="64"/>
    </row>
    <row r="1212" spans="1:7" ht="14.25" customHeight="1">
      <c r="A1212" s="22"/>
      <c r="B1212" s="140" t="s">
        <v>446</v>
      </c>
      <c r="C1212" s="24"/>
      <c r="D1212" s="25"/>
      <c r="E1212" s="26"/>
      <c r="F1212" s="27"/>
      <c r="G1212" s="64"/>
    </row>
    <row r="1213" spans="1:7">
      <c r="A1213" s="22"/>
      <c r="B1213" s="140" t="s">
        <v>447</v>
      </c>
      <c r="C1213" s="24"/>
      <c r="D1213" s="25"/>
      <c r="E1213" s="26"/>
      <c r="F1213" s="27"/>
      <c r="G1213" s="64"/>
    </row>
    <row r="1214" spans="1:7">
      <c r="A1214" s="22"/>
      <c r="B1214" s="140" t="s">
        <v>449</v>
      </c>
      <c r="C1214" s="24"/>
      <c r="D1214" s="25"/>
      <c r="E1214" s="26"/>
      <c r="F1214" s="27"/>
      <c r="G1214" s="64"/>
    </row>
    <row r="1215" spans="1:7">
      <c r="A1215" s="22"/>
      <c r="B1215" s="140" t="s">
        <v>448</v>
      </c>
      <c r="C1215" s="24"/>
      <c r="D1215" s="25"/>
      <c r="E1215" s="26"/>
      <c r="F1215" s="27"/>
      <c r="G1215" s="64"/>
    </row>
    <row r="1216" spans="1:7">
      <c r="A1216" s="22"/>
      <c r="B1216" s="23" t="s">
        <v>27</v>
      </c>
      <c r="C1216" s="24"/>
      <c r="D1216" s="25"/>
      <c r="E1216" s="26"/>
      <c r="F1216" s="27"/>
      <c r="G1216" s="64"/>
    </row>
    <row r="1217" spans="1:7">
      <c r="A1217" s="22"/>
      <c r="B1217" s="23"/>
      <c r="C1217" s="24"/>
      <c r="D1217" s="25"/>
      <c r="E1217" s="26"/>
      <c r="F1217" s="27"/>
      <c r="G1217" s="64"/>
    </row>
    <row r="1218" spans="1:7">
      <c r="A1218" s="22">
        <f>COUNT($A$1:A1217)+1</f>
        <v>303</v>
      </c>
      <c r="B1218" s="164" t="s">
        <v>450</v>
      </c>
      <c r="C1218" s="24"/>
      <c r="D1218" s="25" t="s">
        <v>11</v>
      </c>
      <c r="E1218" s="26">
        <v>18</v>
      </c>
      <c r="F1218" s="27"/>
      <c r="G1218" s="64">
        <f>E1218*F1218</f>
        <v>0</v>
      </c>
    </row>
    <row r="1219" spans="1:7" ht="51">
      <c r="A1219" s="22"/>
      <c r="B1219" s="165" t="s">
        <v>451</v>
      </c>
      <c r="C1219" s="24"/>
      <c r="D1219" s="25"/>
      <c r="E1219" s="26"/>
      <c r="F1219" s="27"/>
      <c r="G1219" s="64"/>
    </row>
    <row r="1220" spans="1:7">
      <c r="A1220" s="22"/>
      <c r="B1220" s="165" t="s">
        <v>452</v>
      </c>
      <c r="C1220" s="24"/>
      <c r="D1220" s="25"/>
      <c r="E1220" s="26"/>
      <c r="F1220" s="27"/>
      <c r="G1220" s="64"/>
    </row>
    <row r="1221" spans="1:7">
      <c r="A1221" s="22"/>
      <c r="B1221" s="140" t="s">
        <v>446</v>
      </c>
      <c r="C1221" s="24"/>
      <c r="D1221" s="25"/>
      <c r="E1221" s="26"/>
      <c r="F1221" s="27"/>
      <c r="G1221" s="64"/>
    </row>
    <row r="1222" spans="1:7">
      <c r="A1222" s="22"/>
      <c r="B1222" s="23" t="s">
        <v>46</v>
      </c>
      <c r="C1222" s="24"/>
      <c r="D1222" s="25"/>
      <c r="E1222" s="26"/>
      <c r="F1222" s="27"/>
      <c r="G1222" s="64"/>
    </row>
    <row r="1223" spans="1:7">
      <c r="A1223" s="22"/>
      <c r="B1223" s="164" t="s">
        <v>27</v>
      </c>
      <c r="C1223" s="24"/>
      <c r="D1223" s="25"/>
      <c r="E1223" s="26"/>
      <c r="F1223" s="27"/>
      <c r="G1223" s="64"/>
    </row>
    <row r="1224" spans="1:7">
      <c r="A1224" s="22"/>
      <c r="B1224" s="164"/>
      <c r="C1224" s="24"/>
      <c r="D1224" s="25"/>
      <c r="E1224" s="26"/>
      <c r="F1224" s="27"/>
      <c r="G1224" s="64"/>
    </row>
    <row r="1225" spans="1:7">
      <c r="A1225" s="22">
        <f>COUNT($A$1:A1224)+1</f>
        <v>304</v>
      </c>
      <c r="B1225" s="141" t="s">
        <v>362</v>
      </c>
      <c r="C1225" s="24"/>
      <c r="D1225" s="25" t="s">
        <v>5</v>
      </c>
      <c r="E1225" s="26">
        <v>3</v>
      </c>
      <c r="F1225" s="27"/>
      <c r="G1225" s="64">
        <f>E1225*F1225</f>
        <v>0</v>
      </c>
    </row>
    <row r="1226" spans="1:7">
      <c r="A1226" s="22"/>
      <c r="B1226" s="150" t="s">
        <v>363</v>
      </c>
      <c r="C1226" s="24"/>
      <c r="D1226" s="25"/>
      <c r="E1226" s="26"/>
      <c r="F1226" s="27"/>
      <c r="G1226" s="64"/>
    </row>
    <row r="1227" spans="1:7" ht="38.25">
      <c r="A1227" s="22"/>
      <c r="B1227" s="150" t="s">
        <v>364</v>
      </c>
      <c r="C1227" s="24"/>
      <c r="D1227" s="25"/>
      <c r="E1227" s="26"/>
      <c r="F1227" s="27"/>
      <c r="G1227" s="64"/>
    </row>
    <row r="1228" spans="1:7" ht="25.5">
      <c r="A1228" s="22"/>
      <c r="B1228" s="150" t="s">
        <v>365</v>
      </c>
      <c r="C1228" s="24"/>
      <c r="D1228" s="25"/>
      <c r="E1228" s="26"/>
      <c r="F1228" s="27"/>
      <c r="G1228" s="64"/>
    </row>
    <row r="1229" spans="1:7">
      <c r="A1229" s="22"/>
      <c r="B1229" s="150" t="s">
        <v>366</v>
      </c>
      <c r="C1229" s="24"/>
      <c r="D1229" s="25"/>
      <c r="E1229" s="26"/>
      <c r="F1229" s="27"/>
      <c r="G1229" s="64"/>
    </row>
    <row r="1230" spans="1:7">
      <c r="A1230" s="22"/>
      <c r="B1230" s="150" t="s">
        <v>367</v>
      </c>
      <c r="C1230" s="24"/>
      <c r="D1230" s="25"/>
      <c r="E1230" s="26"/>
      <c r="F1230" s="27"/>
      <c r="G1230" s="64"/>
    </row>
    <row r="1231" spans="1:7">
      <c r="A1231" s="22"/>
      <c r="B1231" s="150" t="s">
        <v>368</v>
      </c>
      <c r="C1231" s="24"/>
      <c r="D1231" s="25"/>
      <c r="E1231" s="26"/>
      <c r="F1231" s="27"/>
      <c r="G1231" s="64"/>
    </row>
    <row r="1232" spans="1:7">
      <c r="A1232" s="22"/>
      <c r="B1232" s="150" t="s">
        <v>369</v>
      </c>
      <c r="C1232" s="24"/>
      <c r="D1232" s="25"/>
      <c r="E1232" s="26"/>
      <c r="F1232" s="27"/>
      <c r="G1232" s="64"/>
    </row>
    <row r="1233" spans="1:7">
      <c r="A1233" s="22"/>
      <c r="B1233" s="150" t="s">
        <v>370</v>
      </c>
      <c r="C1233" s="24"/>
      <c r="D1233" s="25"/>
      <c r="E1233" s="26"/>
      <c r="F1233" s="27"/>
      <c r="G1233" s="64"/>
    </row>
    <row r="1234" spans="1:7" ht="38.25">
      <c r="A1234" s="22"/>
      <c r="B1234" s="275" t="s">
        <v>823</v>
      </c>
      <c r="C1234" s="24"/>
      <c r="D1234" s="25"/>
      <c r="E1234" s="26"/>
      <c r="F1234" s="27"/>
      <c r="G1234" s="64"/>
    </row>
    <row r="1235" spans="1:7">
      <c r="A1235" s="22"/>
      <c r="B1235" s="149"/>
      <c r="C1235" s="24"/>
      <c r="D1235" s="25"/>
      <c r="E1235" s="26"/>
      <c r="F1235" s="27"/>
      <c r="G1235" s="64"/>
    </row>
    <row r="1236" spans="1:7">
      <c r="A1236" s="22">
        <f>COUNT($A$1:A1235)+1</f>
        <v>305</v>
      </c>
      <c r="B1236" s="141" t="s">
        <v>371</v>
      </c>
      <c r="C1236" s="24"/>
      <c r="D1236" s="25" t="s">
        <v>5</v>
      </c>
      <c r="E1236" s="26">
        <v>3</v>
      </c>
      <c r="F1236" s="27"/>
      <c r="G1236" s="64">
        <f>E1236*F1236</f>
        <v>0</v>
      </c>
    </row>
    <row r="1237" spans="1:7">
      <c r="A1237" s="22"/>
      <c r="B1237" s="150" t="s">
        <v>372</v>
      </c>
      <c r="C1237" s="24"/>
      <c r="D1237" s="25"/>
      <c r="E1237" s="26"/>
      <c r="F1237" s="27"/>
      <c r="G1237" s="64"/>
    </row>
    <row r="1238" spans="1:7" ht="38.25">
      <c r="A1238" s="22"/>
      <c r="B1238" s="150" t="s">
        <v>364</v>
      </c>
      <c r="C1238" s="24"/>
      <c r="D1238" s="25"/>
      <c r="E1238" s="26"/>
      <c r="F1238" s="27"/>
      <c r="G1238" s="64"/>
    </row>
    <row r="1239" spans="1:7">
      <c r="A1239" s="22"/>
      <c r="B1239" s="150" t="s">
        <v>373</v>
      </c>
      <c r="C1239" s="24"/>
      <c r="D1239" s="25"/>
      <c r="E1239" s="26"/>
      <c r="F1239" s="27"/>
      <c r="G1239" s="64"/>
    </row>
    <row r="1240" spans="1:7" ht="25.5">
      <c r="A1240" s="22"/>
      <c r="B1240" s="150" t="s">
        <v>374</v>
      </c>
      <c r="C1240" s="24"/>
      <c r="D1240" s="25"/>
      <c r="E1240" s="26"/>
      <c r="F1240" s="27"/>
      <c r="G1240" s="64"/>
    </row>
    <row r="1241" spans="1:7">
      <c r="A1241" s="22"/>
      <c r="B1241" s="150" t="s">
        <v>375</v>
      </c>
      <c r="C1241" s="24"/>
      <c r="D1241" s="25"/>
      <c r="E1241" s="26"/>
      <c r="F1241" s="27"/>
      <c r="G1241" s="64"/>
    </row>
    <row r="1242" spans="1:7">
      <c r="A1242" s="22"/>
      <c r="B1242" s="150" t="s">
        <v>367</v>
      </c>
      <c r="C1242" s="24"/>
      <c r="D1242" s="25"/>
      <c r="E1242" s="26"/>
      <c r="F1242" s="27"/>
      <c r="G1242" s="64"/>
    </row>
    <row r="1243" spans="1:7" ht="25.5">
      <c r="A1243" s="22"/>
      <c r="B1243" s="150" t="s">
        <v>376</v>
      </c>
      <c r="C1243" s="24"/>
      <c r="D1243" s="25"/>
      <c r="E1243" s="26"/>
      <c r="F1243" s="27"/>
      <c r="G1243" s="64"/>
    </row>
    <row r="1244" spans="1:7" ht="25.5">
      <c r="A1244" s="22"/>
      <c r="B1244" s="150" t="s">
        <v>377</v>
      </c>
      <c r="C1244" s="24"/>
      <c r="D1244" s="25"/>
      <c r="E1244" s="26"/>
      <c r="F1244" s="27"/>
      <c r="G1244" s="64"/>
    </row>
    <row r="1245" spans="1:7">
      <c r="A1245" s="22"/>
      <c r="B1245" s="150" t="s">
        <v>378</v>
      </c>
      <c r="C1245" s="24"/>
      <c r="D1245" s="25"/>
      <c r="E1245" s="26"/>
      <c r="F1245" s="27"/>
      <c r="G1245" s="64"/>
    </row>
    <row r="1246" spans="1:7">
      <c r="A1246" s="22"/>
      <c r="B1246" s="150" t="s">
        <v>379</v>
      </c>
      <c r="C1246" s="24"/>
      <c r="D1246" s="25"/>
      <c r="E1246" s="26"/>
      <c r="F1246" s="27"/>
      <c r="G1246" s="64"/>
    </row>
    <row r="1247" spans="1:7">
      <c r="A1247" s="22"/>
      <c r="B1247" s="150" t="s">
        <v>380</v>
      </c>
      <c r="C1247" s="24"/>
      <c r="D1247" s="25"/>
      <c r="E1247" s="26"/>
      <c r="F1247" s="27"/>
      <c r="G1247" s="64"/>
    </row>
    <row r="1248" spans="1:7">
      <c r="A1248" s="22"/>
      <c r="B1248" s="23"/>
      <c r="C1248" s="24"/>
      <c r="D1248" s="25"/>
      <c r="E1248" s="26"/>
      <c r="F1248" s="27"/>
      <c r="G1248" s="64"/>
    </row>
    <row r="1249" spans="1:11" ht="63.75">
      <c r="A1249" s="22">
        <f>COUNT($A$1:A1248)+1</f>
        <v>306</v>
      </c>
      <c r="B1249" s="23" t="s">
        <v>52</v>
      </c>
      <c r="C1249" s="24"/>
      <c r="D1249" s="25" t="s">
        <v>11</v>
      </c>
      <c r="E1249" s="26">
        <v>1</v>
      </c>
      <c r="F1249" s="27"/>
      <c r="G1249" s="64">
        <f>E1249*F1249</f>
        <v>0</v>
      </c>
    </row>
    <row r="1250" spans="1:11" ht="76.5">
      <c r="A1250" s="22"/>
      <c r="B1250" s="166" t="s">
        <v>830</v>
      </c>
      <c r="C1250" s="24"/>
      <c r="D1250" s="25"/>
      <c r="E1250" s="26"/>
      <c r="F1250" s="27"/>
      <c r="G1250" s="64"/>
    </row>
    <row r="1251" spans="1:11" ht="76.5">
      <c r="A1251" s="22"/>
      <c r="B1251" s="166" t="s">
        <v>829</v>
      </c>
      <c r="C1251" s="24"/>
      <c r="D1251" s="25"/>
      <c r="E1251" s="26"/>
      <c r="F1251" s="27"/>
      <c r="G1251" s="64"/>
    </row>
    <row r="1252" spans="1:11" ht="26.25" customHeight="1">
      <c r="A1252" s="22"/>
      <c r="B1252" s="166" t="s">
        <v>742</v>
      </c>
      <c r="C1252" s="24"/>
      <c r="D1252" s="25"/>
      <c r="E1252" s="26"/>
      <c r="F1252" s="27"/>
      <c r="G1252" s="64"/>
    </row>
    <row r="1253" spans="1:11">
      <c r="A1253" s="22"/>
      <c r="B1253" s="23" t="s">
        <v>27</v>
      </c>
      <c r="C1253" s="24"/>
      <c r="D1253" s="25"/>
      <c r="E1253" s="26"/>
      <c r="F1253" s="27"/>
      <c r="G1253" s="64"/>
    </row>
    <row r="1254" spans="1:11">
      <c r="A1254" s="22"/>
      <c r="B1254" s="23"/>
      <c r="C1254" s="24"/>
      <c r="D1254" s="25"/>
      <c r="E1254" s="26"/>
      <c r="F1254" s="27"/>
      <c r="G1254" s="64"/>
    </row>
    <row r="1255" spans="1:11">
      <c r="A1255" s="22">
        <f>COUNT($A$1:A1254)+1</f>
        <v>307</v>
      </c>
      <c r="B1255" s="276" t="s">
        <v>824</v>
      </c>
      <c r="C1255" s="24"/>
      <c r="D1255" s="25" t="s">
        <v>11</v>
      </c>
      <c r="E1255" s="26">
        <v>1</v>
      </c>
      <c r="F1255" s="27"/>
      <c r="G1255" s="64">
        <f>E1255*F1255</f>
        <v>0</v>
      </c>
    </row>
    <row r="1256" spans="1:11" ht="25.5">
      <c r="A1256" s="22"/>
      <c r="B1256" s="262" t="s">
        <v>778</v>
      </c>
      <c r="C1256" s="24"/>
      <c r="D1256" s="25"/>
      <c r="E1256" s="26"/>
      <c r="F1256" s="27"/>
      <c r="G1256" s="64"/>
    </row>
    <row r="1257" spans="1:11" ht="25.5">
      <c r="A1257" s="22"/>
      <c r="B1257" s="263" t="s">
        <v>779</v>
      </c>
      <c r="C1257" s="24"/>
      <c r="D1257" s="25"/>
      <c r="E1257" s="26"/>
      <c r="F1257" s="27"/>
      <c r="G1257" s="64"/>
    </row>
    <row r="1258" spans="1:11">
      <c r="A1258" s="22"/>
      <c r="B1258" s="264" t="s">
        <v>780</v>
      </c>
      <c r="C1258" s="24"/>
      <c r="D1258" s="25"/>
      <c r="E1258" s="26"/>
      <c r="F1258" s="27"/>
      <c r="G1258" s="64"/>
    </row>
    <row r="1259" spans="1:11">
      <c r="A1259" s="22"/>
      <c r="B1259" s="262" t="s">
        <v>27</v>
      </c>
      <c r="C1259" s="24"/>
      <c r="D1259" s="25"/>
      <c r="E1259" s="26"/>
      <c r="F1259" s="27"/>
      <c r="G1259" s="64"/>
    </row>
    <row r="1260" spans="1:11">
      <c r="A1260" s="22"/>
      <c r="B1260" s="23"/>
      <c r="C1260" s="24"/>
      <c r="D1260" s="25"/>
      <c r="E1260" s="26"/>
      <c r="F1260" s="27"/>
      <c r="G1260" s="64"/>
    </row>
    <row r="1261" spans="1:11">
      <c r="A1261" s="22"/>
      <c r="B1261" s="23"/>
      <c r="C1261" s="24"/>
      <c r="D1261" s="25"/>
      <c r="E1261" s="26"/>
      <c r="F1261" s="27"/>
      <c r="G1261" s="64"/>
    </row>
    <row r="1262" spans="1:11">
      <c r="A1262" s="22"/>
      <c r="B1262" s="23"/>
      <c r="C1262" s="24"/>
      <c r="D1262" s="25"/>
      <c r="E1262" s="26"/>
      <c r="F1262" s="27"/>
      <c r="G1262" s="64"/>
      <c r="I1262" t="e">
        <f>SUM(#REF!)</f>
        <v>#REF!</v>
      </c>
      <c r="K1262" t="e">
        <f>SUM(#REF!)</f>
        <v>#REF!</v>
      </c>
    </row>
    <row r="1263" spans="1:11">
      <c r="A1263" s="21"/>
      <c r="B1263" s="12" t="s">
        <v>56</v>
      </c>
      <c r="C1263" s="12"/>
      <c r="D1263" s="12"/>
      <c r="E1263" s="12"/>
      <c r="F1263" s="33"/>
      <c r="G1263" s="34">
        <f>SUM(G927:G1262)</f>
        <v>0</v>
      </c>
    </row>
    <row r="1264" spans="1:11">
      <c r="A1264" s="154"/>
      <c r="B1264" s="154"/>
      <c r="C1264" s="154"/>
      <c r="D1264" s="154"/>
      <c r="E1264" s="154"/>
      <c r="F1264" s="155"/>
      <c r="G1264" s="155"/>
    </row>
    <row r="1265" spans="1:7" ht="13.5" thickBot="1">
      <c r="B1265" s="4"/>
      <c r="C1265" s="4"/>
    </row>
    <row r="1266" spans="1:7" ht="15.75" thickBot="1">
      <c r="A1266" s="19" t="s">
        <v>26</v>
      </c>
      <c r="B1266" s="20" t="s">
        <v>40</v>
      </c>
      <c r="C1266" s="20"/>
      <c r="D1266" s="20"/>
      <c r="E1266" s="20"/>
      <c r="F1266" s="36"/>
      <c r="G1266" s="37"/>
    </row>
    <row r="1267" spans="1:7">
      <c r="A1267" s="22"/>
      <c r="B1267" s="23"/>
      <c r="C1267" s="24"/>
      <c r="D1267" s="25"/>
      <c r="E1267" s="26"/>
      <c r="F1267" s="27"/>
      <c r="G1267" s="64"/>
    </row>
    <row r="1268" spans="1:7" ht="38.25">
      <c r="A1268" s="22">
        <f>COUNT($A$1:A1265)+1</f>
        <v>308</v>
      </c>
      <c r="B1268" s="157" t="s">
        <v>821</v>
      </c>
      <c r="C1268" s="158"/>
      <c r="D1268" s="159" t="s">
        <v>11</v>
      </c>
      <c r="E1268" s="265">
        <v>1</v>
      </c>
      <c r="F1268" s="72"/>
      <c r="G1268" s="28">
        <f>F1268*E1268</f>
        <v>0</v>
      </c>
    </row>
    <row r="1269" spans="1:7">
      <c r="A1269" s="22"/>
      <c r="B1269" s="157"/>
      <c r="C1269" s="158"/>
      <c r="D1269" s="159"/>
      <c r="E1269" s="265"/>
      <c r="F1269" s="72"/>
      <c r="G1269" s="28"/>
    </row>
    <row r="1270" spans="1:7" ht="38.25">
      <c r="A1270" s="22">
        <f>COUNT($A$1:A1269)+1</f>
        <v>309</v>
      </c>
      <c r="B1270" s="157" t="s">
        <v>814</v>
      </c>
      <c r="C1270" s="158"/>
      <c r="D1270" s="159" t="s">
        <v>11</v>
      </c>
      <c r="E1270" s="265">
        <v>1</v>
      </c>
      <c r="F1270" s="72"/>
      <c r="G1270" s="28">
        <f>F1270*E1270</f>
        <v>0</v>
      </c>
    </row>
    <row r="1271" spans="1:7">
      <c r="A1271" s="22"/>
      <c r="B1271" s="157"/>
      <c r="C1271" s="158"/>
      <c r="D1271" s="159"/>
      <c r="E1271" s="265"/>
      <c r="F1271" s="72"/>
      <c r="G1271" s="28"/>
    </row>
    <row r="1272" spans="1:7" ht="38.25">
      <c r="A1272" s="22">
        <f>COUNT($A$1:A1269)+1</f>
        <v>309</v>
      </c>
      <c r="B1272" s="157" t="s">
        <v>813</v>
      </c>
      <c r="C1272" s="158"/>
      <c r="D1272" s="159" t="s">
        <v>11</v>
      </c>
      <c r="E1272" s="265">
        <v>1</v>
      </c>
      <c r="F1272" s="72"/>
      <c r="G1272" s="28">
        <f>F1272*E1272</f>
        <v>0</v>
      </c>
    </row>
    <row r="1273" spans="1:7">
      <c r="A1273" s="22"/>
      <c r="B1273" s="157"/>
      <c r="C1273" s="158"/>
      <c r="D1273" s="159"/>
      <c r="E1273" s="265"/>
      <c r="F1273" s="72"/>
      <c r="G1273" s="28"/>
    </row>
    <row r="1274" spans="1:7" ht="25.5">
      <c r="A1274" s="22">
        <f>COUNT($A$1:A1271)+1</f>
        <v>310</v>
      </c>
      <c r="B1274" s="274" t="s">
        <v>822</v>
      </c>
      <c r="C1274" s="158"/>
      <c r="D1274" s="159" t="s">
        <v>11</v>
      </c>
      <c r="E1274" s="265">
        <v>1</v>
      </c>
      <c r="F1274" s="72"/>
      <c r="G1274" s="28">
        <f>F1274*E1274</f>
        <v>0</v>
      </c>
    </row>
    <row r="1275" spans="1:7">
      <c r="A1275" s="22"/>
      <c r="B1275" s="23"/>
      <c r="C1275" s="24"/>
      <c r="D1275" s="25"/>
      <c r="E1275" s="26"/>
      <c r="F1275" s="27"/>
      <c r="G1275" s="64"/>
    </row>
    <row r="1276" spans="1:7" ht="76.5">
      <c r="A1276" s="22">
        <f>COUNT($A$1:A1275)+1</f>
        <v>312</v>
      </c>
      <c r="B1276" s="157" t="s">
        <v>800</v>
      </c>
      <c r="C1276" s="158"/>
      <c r="D1276" s="159" t="s">
        <v>385</v>
      </c>
      <c r="E1276" s="265">
        <v>1</v>
      </c>
      <c r="F1276" s="72"/>
      <c r="G1276" s="28">
        <f>F1276*E1276</f>
        <v>0</v>
      </c>
    </row>
    <row r="1277" spans="1:7" ht="38.25">
      <c r="A1277" s="156"/>
      <c r="B1277" s="157" t="s">
        <v>386</v>
      </c>
      <c r="C1277" s="158"/>
      <c r="D1277" s="159"/>
      <c r="E1277" s="76"/>
      <c r="F1277" s="72"/>
      <c r="G1277" s="28"/>
    </row>
    <row r="1278" spans="1:7" ht="25.5">
      <c r="A1278" s="156"/>
      <c r="B1278" s="157" t="s">
        <v>387</v>
      </c>
      <c r="C1278" s="158"/>
      <c r="D1278" s="159"/>
      <c r="E1278" s="76"/>
      <c r="F1278" s="72"/>
      <c r="G1278" s="28"/>
    </row>
    <row r="1279" spans="1:7">
      <c r="A1279" s="156"/>
      <c r="B1279" s="157"/>
      <c r="C1279" s="158"/>
      <c r="D1279" s="159"/>
      <c r="E1279" s="76"/>
      <c r="F1279" s="72"/>
      <c r="G1279" s="28"/>
    </row>
    <row r="1280" spans="1:7" ht="25.5">
      <c r="A1280" s="22">
        <f>COUNT($A$1:A1279)+1</f>
        <v>313</v>
      </c>
      <c r="B1280" s="134" t="s">
        <v>391</v>
      </c>
      <c r="C1280" s="158"/>
      <c r="D1280" s="159" t="s">
        <v>385</v>
      </c>
      <c r="E1280" s="76">
        <v>1</v>
      </c>
      <c r="F1280" s="72"/>
      <c r="G1280" s="28">
        <f>F1280*E1280</f>
        <v>0</v>
      </c>
    </row>
    <row r="1281" spans="1:7">
      <c r="A1281" s="22"/>
      <c r="B1281" s="157"/>
      <c r="C1281" s="158"/>
      <c r="D1281" s="159"/>
      <c r="E1281" s="76"/>
      <c r="F1281" s="72"/>
      <c r="G1281" s="28"/>
    </row>
    <row r="1282" spans="1:7" ht="51">
      <c r="A1282" s="22">
        <f>COUNT($A$1:A1281)+1</f>
        <v>314</v>
      </c>
      <c r="B1282" s="134" t="s">
        <v>392</v>
      </c>
      <c r="C1282" s="158"/>
      <c r="D1282" s="159" t="s">
        <v>385</v>
      </c>
      <c r="E1282" s="76">
        <v>1</v>
      </c>
      <c r="F1282" s="72"/>
      <c r="G1282" s="28">
        <f>F1282*E1282</f>
        <v>0</v>
      </c>
    </row>
    <row r="1283" spans="1:7">
      <c r="A1283" s="22"/>
      <c r="B1283" s="157"/>
      <c r="C1283" s="158"/>
      <c r="D1283" s="159"/>
      <c r="E1283" s="76"/>
      <c r="F1283" s="72"/>
      <c r="G1283" s="28"/>
    </row>
    <row r="1284" spans="1:7" ht="38.25">
      <c r="A1284" s="22">
        <f>COUNT($A$1:A1283)+1</f>
        <v>315</v>
      </c>
      <c r="B1284" s="102" t="s">
        <v>393</v>
      </c>
      <c r="C1284" s="158"/>
      <c r="D1284" s="159" t="s">
        <v>385</v>
      </c>
      <c r="E1284" s="76">
        <v>1</v>
      </c>
      <c r="F1284" s="72"/>
      <c r="G1284" s="28">
        <f>F1284*E1284</f>
        <v>0</v>
      </c>
    </row>
    <row r="1285" spans="1:7">
      <c r="A1285" s="156"/>
      <c r="B1285" s="157"/>
      <c r="C1285" s="158"/>
      <c r="D1285" s="159"/>
      <c r="E1285" s="76"/>
      <c r="F1285" s="72"/>
      <c r="G1285" s="28"/>
    </row>
    <row r="1286" spans="1:7" ht="25.5">
      <c r="A1286" s="22">
        <f>COUNT($A$1:A1285)+1</f>
        <v>316</v>
      </c>
      <c r="B1286" s="133" t="s">
        <v>389</v>
      </c>
      <c r="C1286" s="158"/>
      <c r="D1286" s="159" t="s">
        <v>11</v>
      </c>
      <c r="E1286" s="76">
        <v>1</v>
      </c>
      <c r="F1286" s="72"/>
      <c r="G1286" s="28">
        <f>F1286*E1286</f>
        <v>0</v>
      </c>
    </row>
    <row r="1287" spans="1:7">
      <c r="A1287" s="156"/>
      <c r="B1287" s="157"/>
      <c r="C1287" s="158"/>
      <c r="D1287" s="159"/>
      <c r="E1287" s="76"/>
      <c r="F1287" s="72"/>
      <c r="G1287" s="28"/>
    </row>
    <row r="1288" spans="1:7">
      <c r="A1288" s="22">
        <f>COUNT($A$1:A1287)+1</f>
        <v>317</v>
      </c>
      <c r="B1288" s="158" t="s">
        <v>390</v>
      </c>
      <c r="C1288" s="158"/>
      <c r="D1288" s="159" t="s">
        <v>11</v>
      </c>
      <c r="E1288" s="76">
        <v>1</v>
      </c>
      <c r="F1288" s="72"/>
      <c r="G1288" s="28">
        <f>F1288*E1288</f>
        <v>0</v>
      </c>
    </row>
    <row r="1289" spans="1:7">
      <c r="A1289" s="156"/>
      <c r="B1289" s="157"/>
      <c r="C1289" s="158"/>
      <c r="D1289" s="159"/>
      <c r="E1289" s="76"/>
      <c r="F1289" s="72"/>
      <c r="G1289" s="28"/>
    </row>
    <row r="1290" spans="1:7" ht="38.25">
      <c r="A1290" s="22">
        <f>COUNT($A$1:A1289)+1</f>
        <v>318</v>
      </c>
      <c r="B1290" s="133" t="s">
        <v>804</v>
      </c>
      <c r="C1290" s="158"/>
      <c r="D1290" s="159" t="s">
        <v>11</v>
      </c>
      <c r="E1290" s="76">
        <v>1</v>
      </c>
      <c r="F1290" s="72"/>
      <c r="G1290" s="28">
        <f>F1290*E1290</f>
        <v>0</v>
      </c>
    </row>
    <row r="1291" spans="1:7">
      <c r="A1291" s="22"/>
      <c r="B1291" s="23"/>
      <c r="C1291" s="24"/>
      <c r="D1291" s="25"/>
      <c r="E1291" s="26"/>
      <c r="F1291" s="27"/>
      <c r="G1291" s="64"/>
    </row>
    <row r="1292" spans="1:7">
      <c r="A1292" s="21"/>
      <c r="B1292" s="12" t="s">
        <v>388</v>
      </c>
      <c r="C1292" s="12"/>
      <c r="D1292" s="12"/>
      <c r="E1292" s="12"/>
      <c r="F1292" s="33"/>
      <c r="G1292" s="34">
        <f>SUM(G1267:G1291)</f>
        <v>0</v>
      </c>
    </row>
  </sheetData>
  <sheetProtection formatCells="0" formatColumns="0" formatRows="0"/>
  <pageMargins left="0.98425196850393704" right="0.59055118110236227" top="0.62992125984251968" bottom="0.78740157480314965" header="0.39370078740157483" footer="0.39370078740157483"/>
  <pageSetup paperSize="9" fitToHeight="0" orientation="portrait" useFirstPageNumber="1" r:id="rId1"/>
  <headerFooter alignWithMargins="0">
    <oddFooter xml:space="preserve">&amp;C_______________________________________________________________________________________
&amp;R&amp;"NewsGoth Cn BT,Regular"&amp;9
&amp;P/&amp;N
</oddFooter>
  </headerFooter>
  <rowBreaks count="4" manualBreakCount="4">
    <brk id="16" max="16383" man="1"/>
    <brk id="432" max="16383" man="1"/>
    <brk id="920" max="16383" man="1"/>
    <brk id="126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H-STROJNE INST.</vt:lpstr>
      <vt:lpstr>'H-STROJNE INST.'!Tiskanje_naslovov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Bostjan</dc:creator>
  <cp:lastModifiedBy>Ales Grilec</cp:lastModifiedBy>
  <cp:lastPrinted>2019-09-26T14:21:00Z</cp:lastPrinted>
  <dcterms:created xsi:type="dcterms:W3CDTF">2013-12-06T13:28:53Z</dcterms:created>
  <dcterms:modified xsi:type="dcterms:W3CDTF">2021-04-02T07:33:59Z</dcterms:modified>
</cp:coreProperties>
</file>